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AF138751-6889-4767-B4E6-8996E77E8D95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Artform Codes" sheetId="48" r:id="rId1"/>
    <sheet name="Blank Sheet BACKUP" sheetId="46" state="hidden" r:id="rId2"/>
  </sheets>
  <definedNames>
    <definedName name="Children_Family" localSheetId="0">#REF!</definedName>
    <definedName name="Children_Family">#REF!</definedName>
    <definedName name="Christmas_Show" localSheetId="0">#REF!</definedName>
    <definedName name="Christmas_Show">#REF!</definedName>
    <definedName name="Contemporary_Visual_Arts" localSheetId="0">#REF!</definedName>
    <definedName name="Contemporary_Visual_Arts">#REF!</definedName>
    <definedName name="Dance" localSheetId="0">#REF!</definedName>
    <definedName name="Dance">#REF!</definedName>
    <definedName name="Film" localSheetId="0">#REF!</definedName>
    <definedName name="Film">#REF!</definedName>
    <definedName name="General_Entertainment" localSheetId="0">#REF!</definedName>
    <definedName name="General_Entertainment">#REF!</definedName>
    <definedName name="Literature" localSheetId="0">#REF!</definedName>
    <definedName name="Literature">#REF!</definedName>
    <definedName name="Museums_Heritage" localSheetId="1">'Blank Sheet BACKUP'!$N$9:$R$9</definedName>
    <definedName name="Music" localSheetId="0">#REF!</definedName>
    <definedName name="Music">#REF!</definedName>
    <definedName name="Musical_Theatre" localSheetId="0">#REF!</definedName>
    <definedName name="Musical_Theatre">#REF!</definedName>
    <definedName name="Other_Artforms" localSheetId="0">#REF!</definedName>
    <definedName name="Other_Artforms">#REF!</definedName>
    <definedName name="Outdoor_Arts" localSheetId="0">#REF!</definedName>
    <definedName name="Outdoor_Arts">#REF!</definedName>
    <definedName name="Plays_Drama" localSheetId="0">#REF!</definedName>
    <definedName name="Plays_Drama">#REF!</definedName>
    <definedName name="Traditional_Visual_Arts" localSheetId="0">#REF!</definedName>
    <definedName name="Traditional_Visual_Arts">#REF!</definedName>
    <definedName name="Workshops" localSheetId="0">#REF!</definedName>
    <definedName name="Workshop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46" l="1"/>
  <c r="J7" i="46"/>
  <c r="J5" i="46"/>
  <c r="J4" i="46"/>
  <c r="I10" i="46"/>
  <c r="J3" i="46"/>
  <c r="I6" i="46" l="1"/>
</calcChain>
</file>

<file path=xl/sharedStrings.xml><?xml version="1.0" encoding="utf-8"?>
<sst xmlns="http://schemas.openxmlformats.org/spreadsheetml/2006/main" count="699" uniqueCount="306">
  <si>
    <t>First Tier Artform</t>
  </si>
  <si>
    <t>Second Tier Artfom</t>
  </si>
  <si>
    <t>Descriptions</t>
  </si>
  <si>
    <t>Children/Family</t>
  </si>
  <si>
    <t>C&amp;F Branded</t>
  </si>
  <si>
    <t>Children and family events which relate to a branded product or theme e.g. Peppa Pig, Charlie and Lola, The Gruffalo</t>
  </si>
  <si>
    <t>C&amp;F Community/Amateur</t>
  </si>
  <si>
    <t>Children and family events which have been performed by community groups who are not training toward professional level</t>
  </si>
  <si>
    <t>C&amp;F Concert</t>
  </si>
  <si>
    <t>Musical concerts aimed at children and family groups</t>
  </si>
  <si>
    <t>C&amp;F Dance</t>
  </si>
  <si>
    <t>Dance performances aimed at children and family groups</t>
  </si>
  <si>
    <t>C&amp;F Literature</t>
  </si>
  <si>
    <t>Literature or poetry performances aimed at children and family groups</t>
  </si>
  <si>
    <t>C&amp;F New Writing</t>
  </si>
  <si>
    <t>New or debuting plays aimed at children and families (created or written within approximately he last two years)</t>
  </si>
  <si>
    <t>C&amp;F Outdoor Arts Events</t>
  </si>
  <si>
    <t xml:space="preserve">Outdoor events aimed at children and families </t>
  </si>
  <si>
    <t>C&amp;F Plays/Drama</t>
  </si>
  <si>
    <t>Plays/drama aimed at children and family groups</t>
  </si>
  <si>
    <t>C&amp;F Other</t>
  </si>
  <si>
    <t>Any Children/Family event that cannot be subcategorised into the above categories.</t>
  </si>
  <si>
    <t>Christmas Show</t>
  </si>
  <si>
    <t>Pantomime</t>
  </si>
  <si>
    <t>Theatrical entertainment produced for children and families, which usually involves songs, gags, slapstick comedy and dancing. The production usually combines topical humour with a story loosely based on well-known fairy tales, fables or folk tales.</t>
  </si>
  <si>
    <t>Other Christmas Show</t>
  </si>
  <si>
    <t>Any Christmas event that cannot be subcategorised into the above categories.</t>
  </si>
  <si>
    <t>Contemporary Visual Arts</t>
  </si>
  <si>
    <t>CVA Craft &amp; Design</t>
  </si>
  <si>
    <t>Modern craft and design pieces</t>
  </si>
  <si>
    <t>CVA Film &amp; Video</t>
  </si>
  <si>
    <t>Events where the main focus are pieces of film with a contemporary theme, style or content, and are displayed in a gallery setting (not cinema).</t>
  </si>
  <si>
    <t>CVA Fine Arts/Painting/Drawing</t>
  </si>
  <si>
    <t>Contemporary and modern painting or drawing, e.g. David Hockney</t>
  </si>
  <si>
    <t>CVA Photography</t>
  </si>
  <si>
    <t>Events focusing on photography with contemporary styles, content or themes</t>
  </si>
  <si>
    <t>CVA Sculpture</t>
  </si>
  <si>
    <t>Events where sculpture is used to express contemporary themes</t>
  </si>
  <si>
    <t>CVA Other</t>
  </si>
  <si>
    <t>Any Contemporary Visual Art event that cannot be subcategorised into the above categories.</t>
  </si>
  <si>
    <t>Dance</t>
  </si>
  <si>
    <t>Ballroom</t>
  </si>
  <si>
    <t>Shows encompassing Waltz, Tango, Foxtrot, Quickstep etc. Anton and Erin</t>
  </si>
  <si>
    <t>Circus Arts</t>
  </si>
  <si>
    <t>Indoor circus shows, consisting mainly of aerial and acrobatic performances. For Big Top-esque performances, see Variety/Cabaret under General Entertainment</t>
  </si>
  <si>
    <t>Community/Amateur Dance</t>
  </si>
  <si>
    <t>Amateur show, could include local schools or community groups</t>
  </si>
  <si>
    <t>Contemporary Ballet</t>
  </si>
  <si>
    <t>Modern/contemporary Ballet fusion e.g. Matthew Bourne productions</t>
  </si>
  <si>
    <t>Contemporary Dance</t>
  </si>
  <si>
    <t>Modern dance usually incorporating full body movements, the one piece could include elements of a multitude of other styles</t>
  </si>
  <si>
    <t>Dance Rehearsal</t>
  </si>
  <si>
    <t>A public rehearsal of a Dance event or a showcase of work-in-progress</t>
  </si>
  <si>
    <t>Dance Talks</t>
  </si>
  <si>
    <t>Talk/discussion on any element of dance/choreography</t>
  </si>
  <si>
    <t>Dance Theatre</t>
  </si>
  <si>
    <t xml:space="preserve">Storytelling element is most important </t>
  </si>
  <si>
    <t>Jazz/Tap Dance</t>
  </si>
  <si>
    <t>Often with tap shoes, dance with heavy reliance on rhythm and footwork</t>
  </si>
  <si>
    <t>Latin Dance</t>
  </si>
  <si>
    <t>Show encompassing Samba, Rumba, Cha Cha etc…</t>
  </si>
  <si>
    <t>Show/freestyle Dance</t>
  </si>
  <si>
    <t>Big general dance show - could encompass several dances of different styles e.g. Strictly Tour</t>
  </si>
  <si>
    <t>Street Dance/Hip Hop</t>
  </si>
  <si>
    <t>Performances consisitng mainly of street dance including hip hop, body popping</t>
  </si>
  <si>
    <t>Traditional Ballet</t>
  </si>
  <si>
    <t>Ballet dancers/productions following classical style e.g. Nutcracker</t>
  </si>
  <si>
    <t>UK &amp; Ireland Traditional Dance</t>
  </si>
  <si>
    <t>Traditional dance from UK culture e.g. Irish dance, Morris dancing, ceilidh</t>
  </si>
  <si>
    <t>World Dance</t>
  </si>
  <si>
    <t>Traditional dance that is from a culture from outside UK e.g. Bhangra</t>
  </si>
  <si>
    <t>Youth Dance</t>
  </si>
  <si>
    <t>Dance school or student production - training towards professional level</t>
  </si>
  <si>
    <t>Other Dance</t>
  </si>
  <si>
    <t>Any Dance event that cannot be subcategorised into the above categories.</t>
  </si>
  <si>
    <t>Film</t>
  </si>
  <si>
    <t>Art-house/Specialist Cinema</t>
  </si>
  <si>
    <t>Less mainstream, often experimental films, typically produced and funded by independent studios e.g. Two Days one Night, Ida, Boyhood</t>
  </si>
  <si>
    <t>Documentary</t>
  </si>
  <si>
    <t>Documentary films e.g. Farenheit 9/11, The Sorrow and The Pity, An Inconvenient Truth</t>
  </si>
  <si>
    <t>Film in Other Language</t>
  </si>
  <si>
    <t>Film where the primary form of dialogues is not in the English language and is typically subtitled e.g. Potiche, The Turin Horse, A Separation</t>
  </si>
  <si>
    <t>Film Production</t>
  </si>
  <si>
    <t>Any production of a film by a workshop/participatory group</t>
  </si>
  <si>
    <t>Film Talks</t>
  </si>
  <si>
    <t>Talks with film as the main topic</t>
  </si>
  <si>
    <t>Mainstream Film</t>
  </si>
  <si>
    <t>Popular, non-art-house films produced and funded by large corporate studios e.g. the Hunger Games, The Theory of Everything, The Grand Budapest Hotel</t>
  </si>
  <si>
    <t>Streamed Performing Arts</t>
  </si>
  <si>
    <t>Performances (typically theatre) which are streamed live in public places e.g. Macbeth by NT Live</t>
  </si>
  <si>
    <t>Other Film</t>
  </si>
  <si>
    <t>Any Film event that cannot be subcategorised into the above categories.</t>
  </si>
  <si>
    <t>General Entertainment</t>
  </si>
  <si>
    <t>Comedy &amp; Comedians</t>
  </si>
  <si>
    <t xml:space="preserve">Primarily stand up comedians or comedy sketch shows, the primary focus is on telling jokes rather than comedy within a play </t>
  </si>
  <si>
    <t>Ice Shows</t>
  </si>
  <si>
    <t>A performance on ice e.g. Disney on Ice</t>
  </si>
  <si>
    <t>Magician/Hypnotism/Supernatural</t>
  </si>
  <si>
    <t>A performance or event which mainly comprises of magic tricks, hypnotism and/or the supernatural e.g. Darren Brown</t>
  </si>
  <si>
    <t>Personality/Reminiscence/Talk</t>
  </si>
  <si>
    <t>A famous personality talking to an audience or being interviewed in front of audience. Usually semi-autobiographical but could include other elements such as songs/music e.g. An Audience with…</t>
  </si>
  <si>
    <t>Sing-a-long</t>
  </si>
  <si>
    <t>An interactive experience where the audience is actively encouraged to sing along to the performance e.g. Rocky Horror Picture Show Sing-a-Long</t>
  </si>
  <si>
    <t>Variety/Cabaret Entertainment</t>
  </si>
  <si>
    <t>A combination of genres such as songs, comedy sketches, musical acts and stunt performances, usually introduced by a compere and can include Burlesque shows or Big Top style Circus shows (see also 'OA Circus Arts' for outdoor events)</t>
  </si>
  <si>
    <t>Other General Entertainment</t>
  </si>
  <si>
    <t>Any General Entertainment event that cannot be subcategorised into the above categories.</t>
  </si>
  <si>
    <t>Literature</t>
  </si>
  <si>
    <t>Author Readings</t>
  </si>
  <si>
    <t>Author reading directly from their book as the main purpose of the event</t>
  </si>
  <si>
    <t>Library Events/Reading Groups</t>
  </si>
  <si>
    <t>Group sessions where people can discuss books/literature including readings from a book (but not by the author themselves</t>
  </si>
  <si>
    <t>Literary Talks</t>
  </si>
  <si>
    <t>Talks/discussions on literature or specific novels/books</t>
  </si>
  <si>
    <t>Poetry/Spoken Word</t>
  </si>
  <si>
    <t>Live poetry reading and perfromances, poetry slams and spoken word events</t>
  </si>
  <si>
    <t>Storytelling</t>
  </si>
  <si>
    <t>A story sharing, often with improvisation, theatrics, or embellishment</t>
  </si>
  <si>
    <t>Other Literature</t>
  </si>
  <si>
    <t>Any Literature event that cannot be subcategorised into the above categories.</t>
  </si>
  <si>
    <t>Museums/Heritage</t>
  </si>
  <si>
    <t>Archaeology/History</t>
  </si>
  <si>
    <t>Display/Exhibition where archaeology and history are the main theme.</t>
  </si>
  <si>
    <t>Ethnography/Anthropology</t>
  </si>
  <si>
    <t>Display/Exhibition where ethnography and/or anthropology are the main themes</t>
  </si>
  <si>
    <t>Natural History/Nature</t>
  </si>
  <si>
    <t>Display/Exhibition where the natural world are the main theme.</t>
  </si>
  <si>
    <t>Science/Technology</t>
  </si>
  <si>
    <t>Display/Exhibition where science and/or technology is the main theme</t>
  </si>
  <si>
    <t>Other Museums/Heritage</t>
  </si>
  <si>
    <t>Any Museums/Heritage event that cannot be subcategorised into the above categories.</t>
  </si>
  <si>
    <t>Music</t>
  </si>
  <si>
    <t>Baroque</t>
  </si>
  <si>
    <t>Concerts featuring Baroque programme, c. 1600-1750.</t>
  </si>
  <si>
    <t>Brass &amp; Silver Bands</t>
  </si>
  <si>
    <t>Music performed by a brass or silver band</t>
  </si>
  <si>
    <t>Chamber &amp; Recitals</t>
  </si>
  <si>
    <t>Includes any music/piece performed by a small number of instruments/performers and one performer per part</t>
  </si>
  <si>
    <t>Classical Choral</t>
  </si>
  <si>
    <t>Classical music with a choir as a central part</t>
  </si>
  <si>
    <t>Club Night</t>
  </si>
  <si>
    <t>Late Evening event usually with DJ providing music</t>
  </si>
  <si>
    <t>Community/Amateur Music</t>
  </si>
  <si>
    <t>Music performed by performed by amateur orchestras, choirs and bands</t>
  </si>
  <si>
    <t>Contemporary Classical</t>
  </si>
  <si>
    <t>Classical music composed by living composers</t>
  </si>
  <si>
    <t>Country &amp; Western</t>
  </si>
  <si>
    <t>Popular music style, originating in the southern USA usually confessional in lyrics with guitar/band backing</t>
  </si>
  <si>
    <t>Early Music</t>
  </si>
  <si>
    <t>Music written prior to 1600, comprising of medieval and renaissance music, possibly played on period instrument</t>
  </si>
  <si>
    <t>Electronic Music</t>
  </si>
  <si>
    <t>Music created mainly using electronic instruments/technology in its production</t>
  </si>
  <si>
    <t>Gospel</t>
  </si>
  <si>
    <t>Comprising of a choir music, with or without other musical instruments, singing Christian songs</t>
  </si>
  <si>
    <t>Jazz &amp; Blues</t>
  </si>
  <si>
    <t>Usually characterized by a strong but flexible rhythmic under structure with solo and ensemble improvisations on basic tunes</t>
  </si>
  <si>
    <t>Male/Female Voice Choir</t>
  </si>
  <si>
    <t>An all-female or all male voice choir e.g. Welsh male voice choirs</t>
  </si>
  <si>
    <t>Modern Classical Music</t>
  </si>
  <si>
    <t>Music written post WW2 by non-living composers</t>
  </si>
  <si>
    <t>Music Talks</t>
  </si>
  <si>
    <t xml:space="preserve">A talk whose  main theme is about music or musicians </t>
  </si>
  <si>
    <t>Music Rehearsal</t>
  </si>
  <si>
    <t>A public rehearsal of a Music event or a showcase of work-in-progress</t>
  </si>
  <si>
    <t>Opera</t>
  </si>
  <si>
    <t>Both staged and concert perfromances of opera</t>
  </si>
  <si>
    <t>Orchestral</t>
  </si>
  <si>
    <t>Orchestral programmes primarily featuring works written from roughly 1750 to 1945, this category includes symphony and classical orchestras</t>
  </si>
  <si>
    <t>Orchestral Non-Classical</t>
  </si>
  <si>
    <t xml:space="preserve">Concerts where the programme is considered primarily non-classical e.g. songs from the shows. </t>
  </si>
  <si>
    <t>Other Choral</t>
  </si>
  <si>
    <t xml:space="preserve">Any choir that is not gospel, all male/female or classical music </t>
  </si>
  <si>
    <t>Popular Classical</t>
  </si>
  <si>
    <t>Popular classical programmes such as last night of the Proms 'classical favourites'</t>
  </si>
  <si>
    <t>Rock &amp; Pop/Hip hop</t>
  </si>
  <si>
    <t>Mainstream and popular music, either bands or solo artists, can encompass a wide range of styles and influences including soul music, rap, disco, metal etc</t>
  </si>
  <si>
    <t>Swing/Big Bands</t>
  </si>
  <si>
    <t xml:space="preserve">Orchestra usually playing mid-20th century music, typically consisting of percussion, brass, and woodwind instruments </t>
  </si>
  <si>
    <t>UK &amp; Ireland Folk Music</t>
  </si>
  <si>
    <t>Any form of folk/traditional music from Ireland and UK</t>
  </si>
  <si>
    <t>World Music</t>
  </si>
  <si>
    <t>Music specific to a culture outside of the UK e.g. Roots/reggae</t>
  </si>
  <si>
    <t>Youth Music</t>
  </si>
  <si>
    <t>e.g. Music school or student productions, youth choirs/orchestras</t>
  </si>
  <si>
    <t>Other Music</t>
  </si>
  <si>
    <t>Any Music event that cannot be subcategorised into the above categories.</t>
  </si>
  <si>
    <t>Musical Theatre</t>
  </si>
  <si>
    <t>Community/Amateur Musical Theatre</t>
  </si>
  <si>
    <t>Musical Theatre productions (see main definition, above) performed by community groups and not training toward professional level</t>
  </si>
  <si>
    <t>Mainstream Musicals</t>
  </si>
  <si>
    <t>Can include big budget West End shows/transfers or longstanding musicals e.g. Cabaret</t>
  </si>
  <si>
    <t>Other Musical Theatre</t>
  </si>
  <si>
    <t>Any Musical Theatre event that cannot be subcategorised into the above categories.</t>
  </si>
  <si>
    <t>Outdoor Arts</t>
  </si>
  <si>
    <t>OA Aerial</t>
  </si>
  <si>
    <t>Outdoor events performed in the air- like an Aerial display?</t>
  </si>
  <si>
    <t>OA Carnival</t>
  </si>
  <si>
    <t xml:space="preserve">Usually culturally specific events, cantering around a procession throughout the streets  </t>
  </si>
  <si>
    <t>OA Circus Arts</t>
  </si>
  <si>
    <t>Any outdoor public event that features a variety of object-based or stunt performances e.g. acrobats, trapeze, clowns, jugglers, unicycles etc</t>
  </si>
  <si>
    <t>OA Community/Amateur Arts</t>
  </si>
  <si>
    <t>Amateur outdoor arts show, could include local schools or community groups</t>
  </si>
  <si>
    <t>OA Festivals</t>
  </si>
  <si>
    <t>Combination of stalls/events/performances of a multiple of different art forms usually over a limited time period</t>
  </si>
  <si>
    <t>OA Light Art</t>
  </si>
  <si>
    <t>Outdoor events where the main form of expression is carried out with the use of light, particularly experimentation using artificial light</t>
  </si>
  <si>
    <t>OA Magic</t>
  </si>
  <si>
    <t>Outdoor events that are focussed on the use of magic/illusion.  See 'General Entertainment, Magician/Hypnotism/Supernatural' for indoor events</t>
  </si>
  <si>
    <t>OA Participatory</t>
  </si>
  <si>
    <t>Outdoor events where the audience itself is engaged directly in the creative process (however not to be confused with workshops).</t>
  </si>
  <si>
    <t>OA Street Arts</t>
  </si>
  <si>
    <t>Art that has been (often informally) developed in public spaces e.g. graffiti art, street poster art, flash mobbing, street installations</t>
  </si>
  <si>
    <t>OA Theatre</t>
  </si>
  <si>
    <t>Outdoor theatre events</t>
  </si>
  <si>
    <t>Other Outdoor Arts</t>
  </si>
  <si>
    <t>Any Outdoor Art event that cannot be subcategorised into the above categories.</t>
  </si>
  <si>
    <t>Plays/Drama</t>
  </si>
  <si>
    <t>Classical Play</t>
  </si>
  <si>
    <t>Historical or long standing productions prior to 19th Century e.g. Classic Greek/Roman dramas, medieval, rennaisance or english restoration</t>
  </si>
  <si>
    <t>Community/Amateur Theatre</t>
  </si>
  <si>
    <t>Productions performed by community groups e.g. retired or youth groups, and not training toward professional level</t>
  </si>
  <si>
    <t>Contemporary Play</t>
  </si>
  <si>
    <t>Play/drama/live theatre work usually written in the latter half of the 20th century, often mainstream in content e.g. Arthur Miller</t>
  </si>
  <si>
    <t>Drama New Writing</t>
  </si>
  <si>
    <t>Fictional scripts written within approximately the past two years</t>
  </si>
  <si>
    <t>Experimental Theatre</t>
  </si>
  <si>
    <t>Theatre that pushes the usual boundaries of presentation and audience participation e.g. Punchdrunk</t>
  </si>
  <si>
    <t>Mime/Puppetry</t>
  </si>
  <si>
    <t>Play/drama/live theatre work with mime or use of puppets as its main style of performance</t>
  </si>
  <si>
    <t>Other Language</t>
  </si>
  <si>
    <t>Play/drama/live theatre work where the majority/primary dialogue is not in English</t>
  </si>
  <si>
    <t>Physical Theatre</t>
  </si>
  <si>
    <t>Theatre shows that focus on storytelling through primarily physical means</t>
  </si>
  <si>
    <t>Plays/Drama Talks</t>
  </si>
  <si>
    <t>Talks with play/drama/live theatre work as the main topic</t>
  </si>
  <si>
    <t>Scratch Night/Rehearsal</t>
  </si>
  <si>
    <t>A public rehearsal of a Play/Drama or a showcase of work-in-progress</t>
  </si>
  <si>
    <t>Theatre in Education</t>
  </si>
  <si>
    <t>Theatre productions performed as part of the curriculum or primarily for educational purposes</t>
  </si>
  <si>
    <t>Youth Theatre/Drama</t>
  </si>
  <si>
    <t>Theatre school or student productions - training toward professional level (for youth groups see Community/Amateur Theatre)</t>
  </si>
  <si>
    <t>Other Plays/Drama</t>
  </si>
  <si>
    <t>Any Plays/Drama event that cannot be subcategorised into the above categories.</t>
  </si>
  <si>
    <t>Traditional Visual Arts</t>
  </si>
  <si>
    <t>TVA Craft &amp; Design</t>
  </si>
  <si>
    <t xml:space="preserve">Traditional craft and design pieces, e.g. anything from the arts and crafts movement </t>
  </si>
  <si>
    <t>TVA Fine Arts/Painting/Drawing</t>
  </si>
  <si>
    <t xml:space="preserve">Traditional and historical painting, typically exhibition of pre-20th century work e.g. JMW Turner </t>
  </si>
  <si>
    <t>TVA Sculpture</t>
  </si>
  <si>
    <t>Traditional and classical sculpture e.g. Defining Beauty at the British Museum</t>
  </si>
  <si>
    <t>TVA Other</t>
  </si>
  <si>
    <t>Any Traditional Visual Arts event that cannot be subcategorised into the above categories.</t>
  </si>
  <si>
    <t>Workshops</t>
  </si>
  <si>
    <t>Adult Workshops - Performance Skills</t>
  </si>
  <si>
    <t>Adult-only workshops based around learning or practising performance skills e.g. dance, music, circus skills, drama etc</t>
  </si>
  <si>
    <t>Adult Workshops - Creative</t>
  </si>
  <si>
    <t>Adult-only workshops for creative and craft based skills e.g photography, writing, sewing etc</t>
  </si>
  <si>
    <t>Adult Workshops - Formal Learning</t>
  </si>
  <si>
    <t>Adult-only workshops which are related to a curriculum, may lead to a formal qualification or are part of training</t>
  </si>
  <si>
    <t>Child Workshops - Performance Skills</t>
  </si>
  <si>
    <t>Workshops for under 16s based around learning or practising performance skills e.g. dance, music, circus skills, drama etc</t>
  </si>
  <si>
    <t>Child Workshops - Creative</t>
  </si>
  <si>
    <t>Workshops for under 16s for creative and craft based skills e.g photography, writing, sewing etc</t>
  </si>
  <si>
    <t>Child Workshops - Formal Learning</t>
  </si>
  <si>
    <t>Workshops for under 16s which are related to a curriculum, primarily for formal educational purposes or may lead to a formal qualification</t>
  </si>
  <si>
    <t>Family Workshops - Performance Skills</t>
  </si>
  <si>
    <t>Mixed age group workshops based around learning or practising performance skills e.g. dance, music, circus skills, drama etc</t>
  </si>
  <si>
    <t>Family Workshops - Creative</t>
  </si>
  <si>
    <t>Mixed age group workshops for creative and craft based skills e.g photography, writing, sewing etc</t>
  </si>
  <si>
    <t>Family Workshops - Formal Learning</t>
  </si>
  <si>
    <t>Mixed age group workshops which are related to a curriculum, may lead to a formal qualification or are part of training</t>
  </si>
  <si>
    <t>Other Workshops</t>
  </si>
  <si>
    <t>Any Workshop or participatory event that cannot be subcategorised into the above categories.</t>
  </si>
  <si>
    <t>Other Artforms</t>
  </si>
  <si>
    <t>Any Other Artforms</t>
  </si>
  <si>
    <t>Any event that cannot be subcategorised into the below categories or another primary artform.</t>
  </si>
  <si>
    <t>Other Talks</t>
  </si>
  <si>
    <t>Any talk that cannot be subcategorised into the other talk categories.</t>
  </si>
  <si>
    <t>Tours/Walks</t>
  </si>
  <si>
    <t>An event/walk which may cover a variety of themes e.g. Backstage Tours, Guided Walks, Open Days</t>
  </si>
  <si>
    <t>Perf ID</t>
  </si>
  <si>
    <t>Performance Title</t>
  </si>
  <si>
    <t>Perf Date</t>
  </si>
  <si>
    <t>Reporting Org</t>
  </si>
  <si>
    <t>Tier 1 Artform</t>
  </si>
  <si>
    <t>Tier 2 Artform</t>
  </si>
  <si>
    <t>Exclude?</t>
  </si>
  <si>
    <t>Progress Tracking</t>
  </si>
  <si>
    <t>Children_Family</t>
  </si>
  <si>
    <t/>
  </si>
  <si>
    <t>Total number of performances</t>
  </si>
  <si>
    <t>Christmas_Show</t>
  </si>
  <si>
    <t>Performances to be included</t>
  </si>
  <si>
    <t>Contemporary_Visual_Arts</t>
  </si>
  <si>
    <t>Performances to be excluded</t>
  </si>
  <si>
    <t>Performances coded with Tier 1</t>
  </si>
  <si>
    <t>General_Entertainment</t>
  </si>
  <si>
    <t>Performances coded with Tier 2</t>
  </si>
  <si>
    <t>Progress Bar</t>
  </si>
  <si>
    <t>Museums_Heritage</t>
  </si>
  <si>
    <t>Musical_Theatre</t>
  </si>
  <si>
    <t>Outdoor_Arts</t>
  </si>
  <si>
    <t>Plays_Drama</t>
  </si>
  <si>
    <t>Other Theatre</t>
  </si>
  <si>
    <t>Traditional_Visual_Arts</t>
  </si>
  <si>
    <t>Other_Artforms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</si>
</sst>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0"/>
      <color theme="1"/>
      <name val="Trebuchet MS"/>
      <family val="2"/>
    </font>
    <font>
      <sz val="16"/>
      <color theme="3"/>
      <name val="Georgia"/>
      <family val="1"/>
    </font>
    <font>
      <sz val="11"/>
      <color theme="1" tint="-0.24997711111789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theme="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9" fillId="0" borderId="0">
      <alignment vertical="center"/>
      <protection locked="0"/>
    </xf>
    <xf numFmtId="9" fontId="9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/>
    <xf numFmtId="0" fontId="6" fillId="0" borderId="0" xfId="0" applyFont="1"/>
    <xf numFmtId="0" fontId="4" fillId="0" borderId="0" xfId="0" applyFont="1" applyProtection="1"/>
    <xf numFmtId="0" fontId="4" fillId="0" borderId="0" xfId="1" applyNumberFormat="1" applyFont="1"/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3" fillId="0" borderId="9" xfId="0" applyFont="1" applyBorder="1" applyProtection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4" fillId="3" borderId="20" xfId="0" applyFont="1" applyFill="1" applyBorder="1" applyAlignment="1"/>
    <xf numFmtId="0" fontId="4" fillId="3" borderId="21" xfId="0" applyFont="1" applyFill="1" applyBorder="1" applyAlignment="1">
      <alignment horizontal="center" wrapText="1"/>
    </xf>
    <xf numFmtId="0" fontId="4" fillId="0" borderId="0" xfId="0" quotePrefix="1" applyFont="1" applyAlignment="1"/>
    <xf numFmtId="9" fontId="4" fillId="0" borderId="0" xfId="1" applyFont="1"/>
    <xf numFmtId="0" fontId="3" fillId="0" borderId="8" xfId="0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/>
    <xf numFmtId="0" fontId="11" fillId="0" borderId="12" xfId="0" applyFont="1" applyFill="1" applyBorder="1"/>
    <xf numFmtId="0" fontId="11" fillId="0" borderId="23" xfId="0" applyFont="1" applyFill="1" applyBorder="1"/>
    <xf numFmtId="0" fontId="11" fillId="0" borderId="13" xfId="0" applyFont="1" applyFill="1" applyBorder="1"/>
    <xf numFmtId="0" fontId="11" fillId="0" borderId="0" xfId="0" applyFont="1" applyFill="1" applyBorder="1"/>
    <xf numFmtId="0" fontId="11" fillId="0" borderId="14" xfId="0" applyFont="1" applyFill="1" applyBorder="1"/>
    <xf numFmtId="0" fontId="11" fillId="0" borderId="24" xfId="0" applyFont="1" applyFill="1" applyBorder="1"/>
    <xf numFmtId="0" fontId="11" fillId="0" borderId="19" xfId="0" applyFont="1" applyFill="1" applyBorder="1"/>
    <xf numFmtId="0" fontId="11" fillId="0" borderId="22" xfId="0" applyFont="1" applyFill="1" applyBorder="1"/>
    <xf numFmtId="0" fontId="11" fillId="0" borderId="25" xfId="0" applyFont="1" applyFill="1" applyBorder="1"/>
    <xf numFmtId="0" fontId="11" fillId="0" borderId="26" xfId="0" applyFont="1" applyFill="1" applyBorder="1"/>
    <xf numFmtId="0" fontId="11" fillId="0" borderId="27" xfId="0" applyFont="1" applyFill="1" applyBorder="1"/>
    <xf numFmtId="0" fontId="1" fillId="0" borderId="15" xfId="0" applyFont="1" applyBorder="1" applyProtection="1"/>
    <xf numFmtId="0" fontId="1" fillId="0" borderId="7" xfId="0" applyFont="1" applyBorder="1"/>
    <xf numFmtId="14" fontId="1" fillId="0" borderId="7" xfId="0" applyNumberFormat="1" applyFont="1" applyBorder="1"/>
    <xf numFmtId="0" fontId="1" fillId="0" borderId="17" xfId="0" applyFont="1" applyBorder="1"/>
    <xf numFmtId="0" fontId="1" fillId="0" borderId="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9" fontId="4" fillId="0" borderId="3" xfId="1" quotePrefix="1" applyFont="1" applyBorder="1" applyAlignment="1">
      <alignment horizontal="center"/>
    </xf>
    <xf numFmtId="9" fontId="4" fillId="0" borderId="4" xfId="1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  <cellStyle name="Title 2" xfId="4" xr:uid="{00000000-0005-0000-0000-000004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6F6F6E"/>
        <name val="Trebuchet MS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 tint="-0.249977111117893"/>
        <name val="Trebuchet MS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 tint="-0.249977111117893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solid">
          <fgColor theme="4"/>
          <bgColor theme="8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tformDescriptions2" displayName="ArtformDescriptions2" ref="A1:C132" totalsRowShown="0" headerRowDxfId="29" headerRowBorderDxfId="28" tableBorderDxfId="27">
  <tableColumns count="3">
    <tableColumn id="1" xr3:uid="{00000000-0010-0000-0000-000001000000}" name="First Tier Artform" dataDxfId="26"/>
    <tableColumn id="2" xr3:uid="{00000000-0010-0000-0000-000002000000}" name="Second Tier Artfom" dataDxfId="25"/>
    <tableColumn id="3" xr3:uid="{00000000-0010-0000-0000-000003000000}" name="Descriptions" dataDxfId="24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able1652141517181920211114" displayName="Table1652141517181920211114" ref="A1:G3" headerRowDxfId="18" dataDxfId="16" totalsRowDxfId="14" headerRowBorderDxfId="17" tableBorderDxfId="15">
  <autoFilter ref="A1:G3" xr:uid="{00000000-0009-0000-0100-00000D000000}"/>
  <sortState xmlns:xlrd2="http://schemas.microsoft.com/office/spreadsheetml/2017/richdata2" ref="A2:G3">
    <sortCondition ref="B1:B3"/>
  </sortState>
  <tableColumns count="7">
    <tableColumn id="1" xr3:uid="{00000000-0010-0000-0100-000001000000}" name="Perf ID" totalsRowLabel="Total" dataDxfId="13" totalsRowDxfId="12"/>
    <tableColumn id="2" xr3:uid="{00000000-0010-0000-0100-000002000000}" name="Performance Title" totalsRowFunction="custom" dataDxfId="11" totalsRowDxfId="10">
      <totalsRowFormula>COUNTA(#REF!:B)</totalsRowFormula>
    </tableColumn>
    <tableColumn id="7" xr3:uid="{00000000-0010-0000-0100-000007000000}" name="Perf Date" dataDxfId="9" totalsRowDxfId="8"/>
    <tableColumn id="6" xr3:uid="{00000000-0010-0000-0100-000006000000}" name="Reporting Org" dataDxfId="7" totalsRowDxfId="6"/>
    <tableColumn id="3" xr3:uid="{00000000-0010-0000-0100-000003000000}" name="Tier 1 Artform" dataDxfId="5" totalsRowDxfId="4"/>
    <tableColumn id="4" xr3:uid="{00000000-0010-0000-0100-000004000000}" name="Tier 2 Artform" dataDxfId="3" totalsRowDxfId="2"/>
    <tableColumn id="5" xr3:uid="{00000000-0010-0000-0100-000005000000}" name="Exclude?" totalsRowFunction="count" dataDxfId="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AA NEW">
      <a:dk1>
        <a:srgbClr val="6F6F6E"/>
      </a:dk1>
      <a:lt1>
        <a:sysClr val="window" lastClr="FFFFFF"/>
      </a:lt1>
      <a:dk2>
        <a:srgbClr val="B9348B"/>
      </a:dk2>
      <a:lt2>
        <a:srgbClr val="F2E61A"/>
      </a:lt2>
      <a:accent1>
        <a:srgbClr val="19BC9C"/>
      </a:accent1>
      <a:accent2>
        <a:srgbClr val="E94E1B"/>
      </a:accent2>
      <a:accent3>
        <a:srgbClr val="D50C52"/>
      </a:accent3>
      <a:accent4>
        <a:srgbClr val="2DB8C5"/>
      </a:accent4>
      <a:accent5>
        <a:srgbClr val="636AAF"/>
      </a:accent5>
      <a:accent6>
        <a:srgbClr val="F08597"/>
      </a:accent6>
      <a:hlink>
        <a:srgbClr val="0000FF"/>
      </a:hlink>
      <a:folHlink>
        <a:srgbClr val="7030A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132"/>
  <sheetViews>
    <sheetView tabSelected="1" topLeftCell="C58" workbookViewId="0">
      <selection activeCell="C72" sqref="C72"/>
    </sheetView>
  </sheetViews>
  <sheetFormatPr defaultRowHeight="16.5" x14ac:dyDescent="0.3"/>
  <cols>
    <col min="1" max="1" width="27.140625" style="31" bestFit="1" customWidth="1"/>
    <col min="2" max="2" width="38.7109375" style="31" bestFit="1" customWidth="1"/>
    <col min="3" max="3" width="247.28515625" style="31" bestFit="1" customWidth="1"/>
    <col min="4" max="5" width="9.140625" style="31"/>
    <col min="6" max="6" width="21.5703125" style="31" customWidth="1"/>
    <col min="7" max="16384" width="9.140625" style="31"/>
  </cols>
  <sheetData>
    <row r="1" spans="1:3" ht="17.25" thickBot="1" x14ac:dyDescent="0.35">
      <c r="A1" s="28" t="s">
        <v>0</v>
      </c>
      <c r="B1" s="29" t="s">
        <v>1</v>
      </c>
      <c r="C1" s="30" t="s">
        <v>2</v>
      </c>
    </row>
    <row r="2" spans="1:3" x14ac:dyDescent="0.3">
      <c r="A2" s="25" t="s">
        <v>3</v>
      </c>
      <c r="B2" s="32" t="s">
        <v>4</v>
      </c>
      <c r="C2" s="33" t="s">
        <v>5</v>
      </c>
    </row>
    <row r="3" spans="1:3" x14ac:dyDescent="0.3">
      <c r="A3" s="26"/>
      <c r="B3" s="34" t="s">
        <v>6</v>
      </c>
      <c r="C3" s="35" t="s">
        <v>7</v>
      </c>
    </row>
    <row r="4" spans="1:3" x14ac:dyDescent="0.3">
      <c r="A4" s="26"/>
      <c r="B4" s="34" t="s">
        <v>8</v>
      </c>
      <c r="C4" s="35" t="s">
        <v>9</v>
      </c>
    </row>
    <row r="5" spans="1:3" x14ac:dyDescent="0.3">
      <c r="A5" s="26"/>
      <c r="B5" s="34" t="s">
        <v>10</v>
      </c>
      <c r="C5" s="35" t="s">
        <v>11</v>
      </c>
    </row>
    <row r="6" spans="1:3" x14ac:dyDescent="0.3">
      <c r="A6" s="26"/>
      <c r="B6" s="34" t="s">
        <v>12</v>
      </c>
      <c r="C6" s="35" t="s">
        <v>13</v>
      </c>
    </row>
    <row r="7" spans="1:3" x14ac:dyDescent="0.3">
      <c r="A7" s="26"/>
      <c r="B7" s="34" t="s">
        <v>14</v>
      </c>
      <c r="C7" s="35" t="s">
        <v>15</v>
      </c>
    </row>
    <row r="8" spans="1:3" x14ac:dyDescent="0.3">
      <c r="A8" s="26"/>
      <c r="B8" s="34" t="s">
        <v>16</v>
      </c>
      <c r="C8" s="35" t="s">
        <v>17</v>
      </c>
    </row>
    <row r="9" spans="1:3" x14ac:dyDescent="0.3">
      <c r="A9" s="26"/>
      <c r="B9" s="34" t="s">
        <v>18</v>
      </c>
      <c r="C9" s="35" t="s">
        <v>19</v>
      </c>
    </row>
    <row r="10" spans="1:3" ht="17.25" thickBot="1" x14ac:dyDescent="0.35">
      <c r="A10" s="26"/>
      <c r="B10" s="34" t="s">
        <v>20</v>
      </c>
      <c r="C10" s="35" t="s">
        <v>21</v>
      </c>
    </row>
    <row r="11" spans="1:3" x14ac:dyDescent="0.3">
      <c r="A11" s="25" t="s">
        <v>22</v>
      </c>
      <c r="B11" s="32" t="s">
        <v>23</v>
      </c>
      <c r="C11" s="33" t="s">
        <v>24</v>
      </c>
    </row>
    <row r="12" spans="1:3" ht="17.25" thickBot="1" x14ac:dyDescent="0.35">
      <c r="A12" s="26"/>
      <c r="B12" s="34" t="s">
        <v>25</v>
      </c>
      <c r="C12" s="35" t="s">
        <v>26</v>
      </c>
    </row>
    <row r="13" spans="1:3" x14ac:dyDescent="0.3">
      <c r="A13" s="25" t="s">
        <v>27</v>
      </c>
      <c r="B13" s="32" t="s">
        <v>28</v>
      </c>
      <c r="C13" s="33" t="s">
        <v>29</v>
      </c>
    </row>
    <row r="14" spans="1:3" x14ac:dyDescent="0.3">
      <c r="A14" s="26"/>
      <c r="B14" s="34" t="s">
        <v>30</v>
      </c>
      <c r="C14" s="35" t="s">
        <v>31</v>
      </c>
    </row>
    <row r="15" spans="1:3" x14ac:dyDescent="0.3">
      <c r="A15" s="26"/>
      <c r="B15" s="34" t="s">
        <v>32</v>
      </c>
      <c r="C15" s="35" t="s">
        <v>33</v>
      </c>
    </row>
    <row r="16" spans="1:3" x14ac:dyDescent="0.3">
      <c r="A16" s="26"/>
      <c r="B16" s="34" t="s">
        <v>34</v>
      </c>
      <c r="C16" s="35" t="s">
        <v>35</v>
      </c>
    </row>
    <row r="17" spans="1:3" x14ac:dyDescent="0.3">
      <c r="A17" s="26"/>
      <c r="B17" s="34" t="s">
        <v>36</v>
      </c>
      <c r="C17" s="35" t="s">
        <v>37</v>
      </c>
    </row>
    <row r="18" spans="1:3" ht="17.25" thickBot="1" x14ac:dyDescent="0.35">
      <c r="A18" s="27"/>
      <c r="B18" s="36" t="s">
        <v>38</v>
      </c>
      <c r="C18" s="37" t="s">
        <v>39</v>
      </c>
    </row>
    <row r="19" spans="1:3" x14ac:dyDescent="0.3">
      <c r="A19" s="25" t="s">
        <v>40</v>
      </c>
      <c r="B19" s="32" t="s">
        <v>41</v>
      </c>
      <c r="C19" s="33" t="s">
        <v>42</v>
      </c>
    </row>
    <row r="20" spans="1:3" x14ac:dyDescent="0.3">
      <c r="A20" s="26"/>
      <c r="B20" s="34" t="s">
        <v>43</v>
      </c>
      <c r="C20" s="35" t="s">
        <v>44</v>
      </c>
    </row>
    <row r="21" spans="1:3" x14ac:dyDescent="0.3">
      <c r="A21" s="26"/>
      <c r="B21" s="34" t="s">
        <v>45</v>
      </c>
      <c r="C21" s="35" t="s">
        <v>46</v>
      </c>
    </row>
    <row r="22" spans="1:3" x14ac:dyDescent="0.3">
      <c r="A22" s="26"/>
      <c r="B22" s="34" t="s">
        <v>47</v>
      </c>
      <c r="C22" s="35" t="s">
        <v>48</v>
      </c>
    </row>
    <row r="23" spans="1:3" x14ac:dyDescent="0.3">
      <c r="A23" s="26"/>
      <c r="B23" s="34" t="s">
        <v>49</v>
      </c>
      <c r="C23" s="35" t="s">
        <v>50</v>
      </c>
    </row>
    <row r="24" spans="1:3" x14ac:dyDescent="0.3">
      <c r="A24" s="26"/>
      <c r="B24" s="34" t="s">
        <v>51</v>
      </c>
      <c r="C24" s="35" t="s">
        <v>52</v>
      </c>
    </row>
    <row r="25" spans="1:3" x14ac:dyDescent="0.3">
      <c r="A25" s="26"/>
      <c r="B25" s="34" t="s">
        <v>53</v>
      </c>
      <c r="C25" s="35" t="s">
        <v>54</v>
      </c>
    </row>
    <row r="26" spans="1:3" x14ac:dyDescent="0.3">
      <c r="A26" s="26"/>
      <c r="B26" s="34" t="s">
        <v>55</v>
      </c>
      <c r="C26" s="35" t="s">
        <v>56</v>
      </c>
    </row>
    <row r="27" spans="1:3" x14ac:dyDescent="0.3">
      <c r="A27" s="26"/>
      <c r="B27" s="34" t="s">
        <v>57</v>
      </c>
      <c r="C27" s="35" t="s">
        <v>58</v>
      </c>
    </row>
    <row r="28" spans="1:3" x14ac:dyDescent="0.3">
      <c r="A28" s="26"/>
      <c r="B28" s="34" t="s">
        <v>59</v>
      </c>
      <c r="C28" s="35" t="s">
        <v>60</v>
      </c>
    </row>
    <row r="29" spans="1:3" x14ac:dyDescent="0.3">
      <c r="A29" s="26"/>
      <c r="B29" s="34" t="s">
        <v>61</v>
      </c>
      <c r="C29" s="35" t="s">
        <v>62</v>
      </c>
    </row>
    <row r="30" spans="1:3" x14ac:dyDescent="0.3">
      <c r="A30" s="26"/>
      <c r="B30" s="34" t="s">
        <v>63</v>
      </c>
      <c r="C30" s="35" t="s">
        <v>64</v>
      </c>
    </row>
    <row r="31" spans="1:3" x14ac:dyDescent="0.3">
      <c r="A31" s="26"/>
      <c r="B31" s="34" t="s">
        <v>65</v>
      </c>
      <c r="C31" s="35" t="s">
        <v>66</v>
      </c>
    </row>
    <row r="32" spans="1:3" x14ac:dyDescent="0.3">
      <c r="A32" s="26"/>
      <c r="B32" s="34" t="s">
        <v>67</v>
      </c>
      <c r="C32" s="35" t="s">
        <v>68</v>
      </c>
    </row>
    <row r="33" spans="1:3" x14ac:dyDescent="0.3">
      <c r="A33" s="26"/>
      <c r="B33" s="34" t="s">
        <v>69</v>
      </c>
      <c r="C33" s="35" t="s">
        <v>70</v>
      </c>
    </row>
    <row r="34" spans="1:3" x14ac:dyDescent="0.3">
      <c r="A34" s="26"/>
      <c r="B34" s="34" t="s">
        <v>71</v>
      </c>
      <c r="C34" s="35" t="s">
        <v>72</v>
      </c>
    </row>
    <row r="35" spans="1:3" ht="17.25" thickBot="1" x14ac:dyDescent="0.35">
      <c r="A35" s="27"/>
      <c r="B35" s="36" t="s">
        <v>73</v>
      </c>
      <c r="C35" s="37" t="s">
        <v>74</v>
      </c>
    </row>
    <row r="36" spans="1:3" x14ac:dyDescent="0.3">
      <c r="A36" s="25" t="s">
        <v>75</v>
      </c>
      <c r="B36" s="32" t="s">
        <v>76</v>
      </c>
      <c r="C36" s="33" t="s">
        <v>77</v>
      </c>
    </row>
    <row r="37" spans="1:3" x14ac:dyDescent="0.3">
      <c r="A37" s="26"/>
      <c r="B37" s="34" t="s">
        <v>78</v>
      </c>
      <c r="C37" s="35" t="s">
        <v>79</v>
      </c>
    </row>
    <row r="38" spans="1:3" x14ac:dyDescent="0.3">
      <c r="A38" s="26"/>
      <c r="B38" s="34" t="s">
        <v>80</v>
      </c>
      <c r="C38" s="35" t="s">
        <v>81</v>
      </c>
    </row>
    <row r="39" spans="1:3" x14ac:dyDescent="0.3">
      <c r="A39" s="26"/>
      <c r="B39" s="34" t="s">
        <v>82</v>
      </c>
      <c r="C39" s="35" t="s">
        <v>83</v>
      </c>
    </row>
    <row r="40" spans="1:3" x14ac:dyDescent="0.3">
      <c r="A40" s="26"/>
      <c r="B40" s="34" t="s">
        <v>84</v>
      </c>
      <c r="C40" s="35" t="s">
        <v>85</v>
      </c>
    </row>
    <row r="41" spans="1:3" x14ac:dyDescent="0.3">
      <c r="A41" s="26"/>
      <c r="B41" s="34" t="s">
        <v>86</v>
      </c>
      <c r="C41" s="35" t="s">
        <v>87</v>
      </c>
    </row>
    <row r="42" spans="1:3" x14ac:dyDescent="0.3">
      <c r="A42" s="26"/>
      <c r="B42" s="34" t="s">
        <v>88</v>
      </c>
      <c r="C42" s="35" t="s">
        <v>89</v>
      </c>
    </row>
    <row r="43" spans="1:3" ht="17.25" thickBot="1" x14ac:dyDescent="0.35">
      <c r="A43" s="27"/>
      <c r="B43" s="36" t="s">
        <v>90</v>
      </c>
      <c r="C43" s="37" t="s">
        <v>91</v>
      </c>
    </row>
    <row r="44" spans="1:3" x14ac:dyDescent="0.3">
      <c r="A44" s="25" t="s">
        <v>92</v>
      </c>
      <c r="B44" s="32" t="s">
        <v>93</v>
      </c>
      <c r="C44" s="33" t="s">
        <v>94</v>
      </c>
    </row>
    <row r="45" spans="1:3" x14ac:dyDescent="0.3">
      <c r="A45" s="26"/>
      <c r="B45" s="34" t="s">
        <v>95</v>
      </c>
      <c r="C45" s="35" t="s">
        <v>96</v>
      </c>
    </row>
    <row r="46" spans="1:3" x14ac:dyDescent="0.3">
      <c r="A46" s="26"/>
      <c r="B46" s="34" t="s">
        <v>97</v>
      </c>
      <c r="C46" s="35" t="s">
        <v>98</v>
      </c>
    </row>
    <row r="47" spans="1:3" x14ac:dyDescent="0.3">
      <c r="A47" s="26"/>
      <c r="B47" s="34" t="s">
        <v>99</v>
      </c>
      <c r="C47" s="35" t="s">
        <v>100</v>
      </c>
    </row>
    <row r="48" spans="1:3" x14ac:dyDescent="0.3">
      <c r="A48" s="26"/>
      <c r="B48" s="34" t="s">
        <v>101</v>
      </c>
      <c r="C48" s="35" t="s">
        <v>102</v>
      </c>
    </row>
    <row r="49" spans="1:7" x14ac:dyDescent="0.3">
      <c r="A49" s="26"/>
      <c r="B49" s="34" t="s">
        <v>103</v>
      </c>
      <c r="C49" s="35" t="s">
        <v>104</v>
      </c>
    </row>
    <row r="50" spans="1:7" ht="17.25" thickBot="1" x14ac:dyDescent="0.35">
      <c r="A50" s="27"/>
      <c r="B50" s="34" t="s">
        <v>105</v>
      </c>
      <c r="C50" s="35" t="s">
        <v>106</v>
      </c>
    </row>
    <row r="51" spans="1:7" x14ac:dyDescent="0.3">
      <c r="A51" s="25" t="s">
        <v>107</v>
      </c>
      <c r="B51" s="32" t="s">
        <v>108</v>
      </c>
      <c r="C51" s="33" t="s">
        <v>109</v>
      </c>
    </row>
    <row r="52" spans="1:7" x14ac:dyDescent="0.3">
      <c r="A52" s="26"/>
      <c r="B52" s="34" t="s">
        <v>110</v>
      </c>
      <c r="C52" s="35" t="s">
        <v>111</v>
      </c>
    </row>
    <row r="53" spans="1:7" x14ac:dyDescent="0.3">
      <c r="A53" s="26"/>
      <c r="B53" s="34" t="s">
        <v>112</v>
      </c>
      <c r="C53" s="35" t="s">
        <v>113</v>
      </c>
    </row>
    <row r="54" spans="1:7" x14ac:dyDescent="0.3">
      <c r="A54" s="26"/>
      <c r="B54" s="34" t="s">
        <v>114</v>
      </c>
      <c r="C54" s="35" t="s">
        <v>115</v>
      </c>
      <c r="G54" s="1"/>
    </row>
    <row r="55" spans="1:7" x14ac:dyDescent="0.3">
      <c r="A55" s="26"/>
      <c r="B55" s="34" t="s">
        <v>116</v>
      </c>
      <c r="C55" s="35" t="s">
        <v>117</v>
      </c>
    </row>
    <row r="56" spans="1:7" ht="17.25" thickBot="1" x14ac:dyDescent="0.35">
      <c r="A56" s="27"/>
      <c r="B56" s="36" t="s">
        <v>118</v>
      </c>
      <c r="C56" s="35" t="s">
        <v>119</v>
      </c>
    </row>
    <row r="57" spans="1:7" x14ac:dyDescent="0.3">
      <c r="A57" s="26" t="s">
        <v>120</v>
      </c>
      <c r="B57" s="32" t="s">
        <v>121</v>
      </c>
      <c r="C57" s="33" t="s">
        <v>122</v>
      </c>
    </row>
    <row r="58" spans="1:7" x14ac:dyDescent="0.3">
      <c r="A58" s="26"/>
      <c r="B58" s="34" t="s">
        <v>123</v>
      </c>
      <c r="C58" s="35" t="s">
        <v>124</v>
      </c>
    </row>
    <row r="59" spans="1:7" x14ac:dyDescent="0.3">
      <c r="A59" s="26"/>
      <c r="B59" s="34" t="s">
        <v>125</v>
      </c>
      <c r="C59" s="35" t="s">
        <v>126</v>
      </c>
    </row>
    <row r="60" spans="1:7" x14ac:dyDescent="0.3">
      <c r="A60" s="26"/>
      <c r="B60" s="34" t="s">
        <v>127</v>
      </c>
      <c r="C60" s="35" t="s">
        <v>128</v>
      </c>
    </row>
    <row r="61" spans="1:7" ht="17.25" thickBot="1" x14ac:dyDescent="0.35">
      <c r="A61" s="26"/>
      <c r="B61" s="36" t="s">
        <v>129</v>
      </c>
      <c r="C61" s="37" t="s">
        <v>130</v>
      </c>
    </row>
    <row r="62" spans="1:7" x14ac:dyDescent="0.3">
      <c r="A62" s="25" t="s">
        <v>131</v>
      </c>
      <c r="B62" s="32" t="s">
        <v>132</v>
      </c>
      <c r="C62" s="33" t="s">
        <v>133</v>
      </c>
    </row>
    <row r="63" spans="1:7" x14ac:dyDescent="0.3">
      <c r="A63" s="26"/>
      <c r="B63" s="34" t="s">
        <v>134</v>
      </c>
      <c r="C63" s="35" t="s">
        <v>135</v>
      </c>
    </row>
    <row r="64" spans="1:7" x14ac:dyDescent="0.3">
      <c r="A64" s="26"/>
      <c r="B64" s="34" t="s">
        <v>136</v>
      </c>
      <c r="C64" s="35" t="s">
        <v>137</v>
      </c>
    </row>
    <row r="65" spans="1:3" x14ac:dyDescent="0.3">
      <c r="A65" s="26"/>
      <c r="B65" s="34" t="s">
        <v>138</v>
      </c>
      <c r="C65" s="35" t="s">
        <v>139</v>
      </c>
    </row>
    <row r="66" spans="1:3" x14ac:dyDescent="0.3">
      <c r="A66" s="26"/>
      <c r="B66" s="34" t="s">
        <v>140</v>
      </c>
      <c r="C66" s="35" t="s">
        <v>141</v>
      </c>
    </row>
    <row r="67" spans="1:3" x14ac:dyDescent="0.3">
      <c r="A67" s="26"/>
      <c r="B67" s="34" t="s">
        <v>142</v>
      </c>
      <c r="C67" s="35" t="s">
        <v>143</v>
      </c>
    </row>
    <row r="68" spans="1:3" x14ac:dyDescent="0.3">
      <c r="A68" s="26"/>
      <c r="B68" s="34" t="s">
        <v>144</v>
      </c>
      <c r="C68" s="35" t="s">
        <v>145</v>
      </c>
    </row>
    <row r="69" spans="1:3" x14ac:dyDescent="0.3">
      <c r="A69" s="26"/>
      <c r="B69" s="34" t="s">
        <v>146</v>
      </c>
      <c r="C69" s="35" t="s">
        <v>147</v>
      </c>
    </row>
    <row r="70" spans="1:3" x14ac:dyDescent="0.3">
      <c r="A70" s="26"/>
      <c r="B70" s="34" t="s">
        <v>148</v>
      </c>
      <c r="C70" s="35" t="s">
        <v>149</v>
      </c>
    </row>
    <row r="71" spans="1:3" x14ac:dyDescent="0.3">
      <c r="A71" s="26"/>
      <c r="B71" s="34" t="s">
        <v>150</v>
      </c>
      <c r="C71" s="35" t="s">
        <v>151</v>
      </c>
    </row>
    <row r="72" spans="1:3" x14ac:dyDescent="0.3">
      <c r="A72" s="26"/>
      <c r="B72" s="34" t="s">
        <v>152</v>
      </c>
      <c r="C72" s="35" t="s">
        <v>153</v>
      </c>
    </row>
    <row r="73" spans="1:3" x14ac:dyDescent="0.3">
      <c r="A73" s="26"/>
      <c r="B73" s="34" t="s">
        <v>154</v>
      </c>
      <c r="C73" s="35" t="s">
        <v>155</v>
      </c>
    </row>
    <row r="74" spans="1:3" x14ac:dyDescent="0.3">
      <c r="A74" s="26"/>
      <c r="B74" s="34" t="s">
        <v>156</v>
      </c>
      <c r="C74" s="35" t="s">
        <v>157</v>
      </c>
    </row>
    <row r="75" spans="1:3" x14ac:dyDescent="0.3">
      <c r="A75" s="26"/>
      <c r="B75" s="34" t="s">
        <v>158</v>
      </c>
      <c r="C75" s="35" t="s">
        <v>159</v>
      </c>
    </row>
    <row r="76" spans="1:3" x14ac:dyDescent="0.3">
      <c r="A76" s="26"/>
      <c r="B76" s="34" t="s">
        <v>160</v>
      </c>
      <c r="C76" s="35" t="s">
        <v>161</v>
      </c>
    </row>
    <row r="77" spans="1:3" x14ac:dyDescent="0.3">
      <c r="A77" s="26"/>
      <c r="B77" s="34" t="s">
        <v>162</v>
      </c>
      <c r="C77" s="35" t="s">
        <v>163</v>
      </c>
    </row>
    <row r="78" spans="1:3" x14ac:dyDescent="0.3">
      <c r="A78" s="26"/>
      <c r="B78" s="34" t="s">
        <v>164</v>
      </c>
      <c r="C78" s="35" t="s">
        <v>165</v>
      </c>
    </row>
    <row r="79" spans="1:3" x14ac:dyDescent="0.3">
      <c r="A79" s="26"/>
      <c r="B79" s="34" t="s">
        <v>166</v>
      </c>
      <c r="C79" s="35" t="s">
        <v>167</v>
      </c>
    </row>
    <row r="80" spans="1:3" x14ac:dyDescent="0.3">
      <c r="A80" s="26"/>
      <c r="B80" s="34" t="s">
        <v>168</v>
      </c>
      <c r="C80" s="35" t="s">
        <v>169</v>
      </c>
    </row>
    <row r="81" spans="1:3" x14ac:dyDescent="0.3">
      <c r="A81" s="26"/>
      <c r="B81" s="34" t="s">
        <v>170</v>
      </c>
      <c r="C81" s="35" t="s">
        <v>171</v>
      </c>
    </row>
    <row r="82" spans="1:3" x14ac:dyDescent="0.3">
      <c r="A82" s="26"/>
      <c r="B82" s="34" t="s">
        <v>172</v>
      </c>
      <c r="C82" s="35" t="s">
        <v>173</v>
      </c>
    </row>
    <row r="83" spans="1:3" x14ac:dyDescent="0.3">
      <c r="A83" s="26"/>
      <c r="B83" s="34" t="s">
        <v>174</v>
      </c>
      <c r="C83" s="35" t="s">
        <v>175</v>
      </c>
    </row>
    <row r="84" spans="1:3" x14ac:dyDescent="0.3">
      <c r="A84" s="26"/>
      <c r="B84" s="34" t="s">
        <v>176</v>
      </c>
      <c r="C84" s="35" t="s">
        <v>177</v>
      </c>
    </row>
    <row r="85" spans="1:3" x14ac:dyDescent="0.3">
      <c r="A85" s="26"/>
      <c r="B85" s="34" t="s">
        <v>178</v>
      </c>
      <c r="C85" s="35" t="s">
        <v>179</v>
      </c>
    </row>
    <row r="86" spans="1:3" x14ac:dyDescent="0.3">
      <c r="A86" s="26"/>
      <c r="B86" s="34" t="s">
        <v>180</v>
      </c>
      <c r="C86" s="35" t="s">
        <v>181</v>
      </c>
    </row>
    <row r="87" spans="1:3" x14ac:dyDescent="0.3">
      <c r="A87" s="26"/>
      <c r="B87" s="34" t="s">
        <v>182</v>
      </c>
      <c r="C87" s="35" t="s">
        <v>183</v>
      </c>
    </row>
    <row r="88" spans="1:3" ht="17.25" thickBot="1" x14ac:dyDescent="0.35">
      <c r="A88" s="27"/>
      <c r="B88" s="36" t="s">
        <v>184</v>
      </c>
      <c r="C88" s="37" t="s">
        <v>185</v>
      </c>
    </row>
    <row r="89" spans="1:3" x14ac:dyDescent="0.3">
      <c r="A89" s="25" t="s">
        <v>186</v>
      </c>
      <c r="B89" s="32" t="s">
        <v>187</v>
      </c>
      <c r="C89" s="33" t="s">
        <v>188</v>
      </c>
    </row>
    <row r="90" spans="1:3" x14ac:dyDescent="0.3">
      <c r="A90" s="26"/>
      <c r="B90" s="34" t="s">
        <v>189</v>
      </c>
      <c r="C90" s="35" t="s">
        <v>190</v>
      </c>
    </row>
    <row r="91" spans="1:3" ht="17.25" thickBot="1" x14ac:dyDescent="0.35">
      <c r="A91" s="27"/>
      <c r="B91" s="36" t="s">
        <v>191</v>
      </c>
      <c r="C91" s="37" t="s">
        <v>192</v>
      </c>
    </row>
    <row r="92" spans="1:3" x14ac:dyDescent="0.3">
      <c r="A92" s="25" t="s">
        <v>193</v>
      </c>
      <c r="B92" s="32" t="s">
        <v>194</v>
      </c>
      <c r="C92" s="33" t="s">
        <v>195</v>
      </c>
    </row>
    <row r="93" spans="1:3" x14ac:dyDescent="0.3">
      <c r="A93" s="26"/>
      <c r="B93" s="34" t="s">
        <v>196</v>
      </c>
      <c r="C93" s="35" t="s">
        <v>197</v>
      </c>
    </row>
    <row r="94" spans="1:3" x14ac:dyDescent="0.3">
      <c r="A94" s="26"/>
      <c r="B94" s="34" t="s">
        <v>198</v>
      </c>
      <c r="C94" s="35" t="s">
        <v>199</v>
      </c>
    </row>
    <row r="95" spans="1:3" x14ac:dyDescent="0.3">
      <c r="A95" s="26"/>
      <c r="B95" s="34" t="s">
        <v>200</v>
      </c>
      <c r="C95" s="35" t="s">
        <v>201</v>
      </c>
    </row>
    <row r="96" spans="1:3" x14ac:dyDescent="0.3">
      <c r="A96" s="26"/>
      <c r="B96" s="34" t="s">
        <v>202</v>
      </c>
      <c r="C96" s="35" t="s">
        <v>203</v>
      </c>
    </row>
    <row r="97" spans="1:3" x14ac:dyDescent="0.3">
      <c r="A97" s="26"/>
      <c r="B97" s="34" t="s">
        <v>204</v>
      </c>
      <c r="C97" s="35" t="s">
        <v>205</v>
      </c>
    </row>
    <row r="98" spans="1:3" x14ac:dyDescent="0.3">
      <c r="A98" s="26"/>
      <c r="B98" s="34" t="s">
        <v>206</v>
      </c>
      <c r="C98" s="35" t="s">
        <v>207</v>
      </c>
    </row>
    <row r="99" spans="1:3" x14ac:dyDescent="0.3">
      <c r="A99" s="26"/>
      <c r="B99" s="34" t="s">
        <v>208</v>
      </c>
      <c r="C99" s="35" t="s">
        <v>209</v>
      </c>
    </row>
    <row r="100" spans="1:3" x14ac:dyDescent="0.3">
      <c r="A100" s="26"/>
      <c r="B100" s="34" t="s">
        <v>210</v>
      </c>
      <c r="C100" s="35" t="s">
        <v>211</v>
      </c>
    </row>
    <row r="101" spans="1:3" x14ac:dyDescent="0.3">
      <c r="A101" s="26"/>
      <c r="B101" s="34" t="s">
        <v>212</v>
      </c>
      <c r="C101" s="35" t="s">
        <v>213</v>
      </c>
    </row>
    <row r="102" spans="1:3" ht="17.25" thickBot="1" x14ac:dyDescent="0.35">
      <c r="A102" s="27"/>
      <c r="B102" s="36" t="s">
        <v>214</v>
      </c>
      <c r="C102" s="37" t="s">
        <v>215</v>
      </c>
    </row>
    <row r="103" spans="1:3" x14ac:dyDescent="0.3">
      <c r="A103" s="25" t="s">
        <v>216</v>
      </c>
      <c r="B103" s="32" t="s">
        <v>217</v>
      </c>
      <c r="C103" s="33" t="s">
        <v>218</v>
      </c>
    </row>
    <row r="104" spans="1:3" x14ac:dyDescent="0.3">
      <c r="A104" s="26"/>
      <c r="B104" s="34" t="s">
        <v>219</v>
      </c>
      <c r="C104" s="35" t="s">
        <v>220</v>
      </c>
    </row>
    <row r="105" spans="1:3" x14ac:dyDescent="0.3">
      <c r="A105" s="26"/>
      <c r="B105" s="34" t="s">
        <v>221</v>
      </c>
      <c r="C105" s="35" t="s">
        <v>222</v>
      </c>
    </row>
    <row r="106" spans="1:3" x14ac:dyDescent="0.3">
      <c r="A106" s="26"/>
      <c r="B106" s="34" t="s">
        <v>223</v>
      </c>
      <c r="C106" s="35" t="s">
        <v>224</v>
      </c>
    </row>
    <row r="107" spans="1:3" x14ac:dyDescent="0.3">
      <c r="A107" s="26"/>
      <c r="B107" s="34" t="s">
        <v>225</v>
      </c>
      <c r="C107" s="35" t="s">
        <v>226</v>
      </c>
    </row>
    <row r="108" spans="1:3" x14ac:dyDescent="0.3">
      <c r="A108" s="26"/>
      <c r="B108" s="34" t="s">
        <v>227</v>
      </c>
      <c r="C108" s="35" t="s">
        <v>228</v>
      </c>
    </row>
    <row r="109" spans="1:3" x14ac:dyDescent="0.3">
      <c r="A109" s="26"/>
      <c r="B109" s="34" t="s">
        <v>229</v>
      </c>
      <c r="C109" s="35" t="s">
        <v>230</v>
      </c>
    </row>
    <row r="110" spans="1:3" x14ac:dyDescent="0.3">
      <c r="A110" s="26"/>
      <c r="B110" s="34" t="s">
        <v>231</v>
      </c>
      <c r="C110" s="35" t="s">
        <v>232</v>
      </c>
    </row>
    <row r="111" spans="1:3" x14ac:dyDescent="0.3">
      <c r="A111" s="26"/>
      <c r="B111" s="34" t="s">
        <v>233</v>
      </c>
      <c r="C111" s="35" t="s">
        <v>234</v>
      </c>
    </row>
    <row r="112" spans="1:3" x14ac:dyDescent="0.3">
      <c r="A112" s="26"/>
      <c r="B112" s="34" t="s">
        <v>235</v>
      </c>
      <c r="C112" s="35" t="s">
        <v>236</v>
      </c>
    </row>
    <row r="113" spans="1:3" x14ac:dyDescent="0.3">
      <c r="A113" s="26"/>
      <c r="B113" s="34" t="s">
        <v>237</v>
      </c>
      <c r="C113" s="35" t="s">
        <v>238</v>
      </c>
    </row>
    <row r="114" spans="1:3" x14ac:dyDescent="0.3">
      <c r="A114" s="26"/>
      <c r="B114" s="34" t="s">
        <v>239</v>
      </c>
      <c r="C114" s="35" t="s">
        <v>240</v>
      </c>
    </row>
    <row r="115" spans="1:3" ht="17.25" thickBot="1" x14ac:dyDescent="0.35">
      <c r="A115" s="27"/>
      <c r="B115" s="36" t="s">
        <v>241</v>
      </c>
      <c r="C115" s="37" t="s">
        <v>242</v>
      </c>
    </row>
    <row r="116" spans="1:3" x14ac:dyDescent="0.3">
      <c r="A116" s="25" t="s">
        <v>243</v>
      </c>
      <c r="B116" s="32" t="s">
        <v>244</v>
      </c>
      <c r="C116" s="33" t="s">
        <v>245</v>
      </c>
    </row>
    <row r="117" spans="1:3" x14ac:dyDescent="0.3">
      <c r="A117" s="26"/>
      <c r="B117" s="34" t="s">
        <v>246</v>
      </c>
      <c r="C117" s="35" t="s">
        <v>247</v>
      </c>
    </row>
    <row r="118" spans="1:3" x14ac:dyDescent="0.3">
      <c r="A118" s="26"/>
      <c r="B118" s="34" t="s">
        <v>248</v>
      </c>
      <c r="C118" s="35" t="s">
        <v>249</v>
      </c>
    </row>
    <row r="119" spans="1:3" ht="17.25" thickBot="1" x14ac:dyDescent="0.35">
      <c r="A119" s="27"/>
      <c r="B119" s="36" t="s">
        <v>250</v>
      </c>
      <c r="C119" s="37" t="s">
        <v>251</v>
      </c>
    </row>
    <row r="120" spans="1:3" x14ac:dyDescent="0.3">
      <c r="A120" s="25" t="s">
        <v>252</v>
      </c>
      <c r="B120" s="32" t="s">
        <v>253</v>
      </c>
      <c r="C120" s="33" t="s">
        <v>254</v>
      </c>
    </row>
    <row r="121" spans="1:3" x14ac:dyDescent="0.3">
      <c r="A121" s="26"/>
      <c r="B121" s="34" t="s">
        <v>255</v>
      </c>
      <c r="C121" s="35" t="s">
        <v>256</v>
      </c>
    </row>
    <row r="122" spans="1:3" x14ac:dyDescent="0.3">
      <c r="A122" s="26"/>
      <c r="B122" s="38" t="s">
        <v>257</v>
      </c>
      <c r="C122" s="39" t="s">
        <v>258</v>
      </c>
    </row>
    <row r="123" spans="1:3" x14ac:dyDescent="0.3">
      <c r="A123" s="26"/>
      <c r="B123" s="40" t="s">
        <v>259</v>
      </c>
      <c r="C123" s="41" t="s">
        <v>260</v>
      </c>
    </row>
    <row r="124" spans="1:3" x14ac:dyDescent="0.3">
      <c r="A124" s="26"/>
      <c r="B124" s="34" t="s">
        <v>261</v>
      </c>
      <c r="C124" s="35" t="s">
        <v>262</v>
      </c>
    </row>
    <row r="125" spans="1:3" x14ac:dyDescent="0.3">
      <c r="A125" s="26"/>
      <c r="B125" s="38" t="s">
        <v>263</v>
      </c>
      <c r="C125" s="39" t="s">
        <v>264</v>
      </c>
    </row>
    <row r="126" spans="1:3" x14ac:dyDescent="0.3">
      <c r="A126" s="26"/>
      <c r="B126" s="40" t="s">
        <v>265</v>
      </c>
      <c r="C126" s="42" t="s">
        <v>266</v>
      </c>
    </row>
    <row r="127" spans="1:3" x14ac:dyDescent="0.3">
      <c r="A127" s="26"/>
      <c r="B127" s="34" t="s">
        <v>267</v>
      </c>
      <c r="C127" s="35" t="s">
        <v>268</v>
      </c>
    </row>
    <row r="128" spans="1:3" x14ac:dyDescent="0.3">
      <c r="A128" s="26"/>
      <c r="B128" s="38" t="s">
        <v>269</v>
      </c>
      <c r="C128" s="39" t="s">
        <v>270</v>
      </c>
    </row>
    <row r="129" spans="1:3" ht="17.25" thickBot="1" x14ac:dyDescent="0.35">
      <c r="A129" s="26"/>
      <c r="B129" s="34" t="s">
        <v>271</v>
      </c>
      <c r="C129" s="35" t="s">
        <v>272</v>
      </c>
    </row>
    <row r="130" spans="1:3" x14ac:dyDescent="0.3">
      <c r="A130" s="25" t="s">
        <v>273</v>
      </c>
      <c r="B130" s="32" t="s">
        <v>274</v>
      </c>
      <c r="C130" s="33" t="s">
        <v>275</v>
      </c>
    </row>
    <row r="131" spans="1:3" x14ac:dyDescent="0.3">
      <c r="A131" s="26"/>
      <c r="B131" s="34" t="s">
        <v>276</v>
      </c>
      <c r="C131" s="35" t="s">
        <v>277</v>
      </c>
    </row>
    <row r="132" spans="1:3" x14ac:dyDescent="0.3">
      <c r="A132" s="26"/>
      <c r="B132" s="34" t="s">
        <v>278</v>
      </c>
      <c r="C132" s="35" t="s">
        <v>279</v>
      </c>
    </row>
  </sheetData>
  <sheetProtection sort="0" autoFilter="0"/>
  <dataConsolidate function="product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/>
  <dimension ref="A1:AN22"/>
  <sheetViews>
    <sheetView workbookViewId="0"/>
  </sheetViews>
  <sheetFormatPr defaultRowHeight="16.5" x14ac:dyDescent="0.3"/>
  <cols>
    <col min="1" max="1" width="14.28515625" style="7" customWidth="1"/>
    <col min="2" max="2" width="51.85546875" style="2" bestFit="1" customWidth="1"/>
    <col min="3" max="3" width="13.28515625" style="2" bestFit="1" customWidth="1"/>
    <col min="4" max="4" width="17.7109375" style="2" bestFit="1" customWidth="1"/>
    <col min="5" max="5" width="26.7109375" style="2" bestFit="1" customWidth="1"/>
    <col min="6" max="6" width="32.5703125" style="2" bestFit="1" customWidth="1"/>
    <col min="7" max="7" width="12.140625" style="2" bestFit="1" customWidth="1"/>
    <col min="8" max="8" width="9.140625" style="6"/>
    <col min="9" max="9" width="39.85546875" style="2" customWidth="1"/>
    <col min="10" max="10" width="21.5703125" style="2" customWidth="1"/>
    <col min="11" max="16384" width="9.140625" style="2"/>
  </cols>
  <sheetData>
    <row r="1" spans="1:40" ht="17.25" thickBot="1" x14ac:dyDescent="0.35">
      <c r="A1" s="12" t="s">
        <v>280</v>
      </c>
      <c r="B1" s="13" t="s">
        <v>281</v>
      </c>
      <c r="C1" s="13" t="s">
        <v>282</v>
      </c>
      <c r="D1" s="16" t="s">
        <v>283</v>
      </c>
      <c r="E1" s="15" t="s">
        <v>284</v>
      </c>
      <c r="F1" s="24" t="s">
        <v>285</v>
      </c>
      <c r="G1" s="14" t="s">
        <v>286</v>
      </c>
      <c r="H1" s="2"/>
    </row>
    <row r="2" spans="1:40" ht="16.5" customHeight="1" thickBot="1" x14ac:dyDescent="0.35">
      <c r="A2" s="43"/>
      <c r="B2" s="44"/>
      <c r="C2" s="45"/>
      <c r="D2" s="46"/>
      <c r="E2" s="47"/>
      <c r="F2" s="47"/>
      <c r="G2" s="48"/>
      <c r="H2" s="2"/>
      <c r="I2" s="49" t="s">
        <v>287</v>
      </c>
      <c r="J2" s="50"/>
      <c r="K2" s="3"/>
      <c r="L2" s="17" t="s">
        <v>288</v>
      </c>
      <c r="M2" s="17"/>
      <c r="N2" s="18" t="s">
        <v>3</v>
      </c>
      <c r="O2" s="18" t="s">
        <v>4</v>
      </c>
      <c r="P2" s="18" t="s">
        <v>6</v>
      </c>
      <c r="Q2" s="18" t="s">
        <v>8</v>
      </c>
      <c r="R2" s="18" t="s">
        <v>10</v>
      </c>
      <c r="S2" s="18" t="s">
        <v>12</v>
      </c>
      <c r="T2" s="18" t="s">
        <v>14</v>
      </c>
      <c r="U2" s="18" t="s">
        <v>16</v>
      </c>
      <c r="V2" s="18" t="s">
        <v>18</v>
      </c>
      <c r="W2" s="18" t="s">
        <v>289</v>
      </c>
      <c r="X2" s="18" t="s">
        <v>289</v>
      </c>
      <c r="Y2" s="18" t="s">
        <v>289</v>
      </c>
      <c r="Z2" s="18" t="s">
        <v>289</v>
      </c>
      <c r="AA2" s="18" t="s">
        <v>289</v>
      </c>
      <c r="AB2" s="18" t="s">
        <v>289</v>
      </c>
      <c r="AC2" s="18" t="s">
        <v>289</v>
      </c>
      <c r="AD2" s="18" t="s">
        <v>289</v>
      </c>
      <c r="AE2" s="18" t="s">
        <v>289</v>
      </c>
      <c r="AF2" s="18" t="s">
        <v>289</v>
      </c>
      <c r="AG2" s="18" t="s">
        <v>289</v>
      </c>
      <c r="AH2" s="18" t="s">
        <v>289</v>
      </c>
      <c r="AI2" s="18" t="s">
        <v>289</v>
      </c>
      <c r="AJ2" s="18" t="s">
        <v>289</v>
      </c>
      <c r="AK2" s="18" t="s">
        <v>289</v>
      </c>
      <c r="AL2" s="18" t="s">
        <v>289</v>
      </c>
      <c r="AM2" s="18" t="s">
        <v>289</v>
      </c>
    </row>
    <row r="3" spans="1:40" x14ac:dyDescent="0.3">
      <c r="A3" s="43"/>
      <c r="B3" s="44"/>
      <c r="C3" s="45"/>
      <c r="D3" s="46"/>
      <c r="E3" s="47"/>
      <c r="F3" s="47"/>
      <c r="G3" s="48"/>
      <c r="H3" s="2"/>
      <c r="I3" s="20" t="s">
        <v>290</v>
      </c>
      <c r="J3" s="21">
        <f>COUNT(A:A)</f>
        <v>0</v>
      </c>
      <c r="K3" s="3"/>
      <c r="L3" s="17" t="s">
        <v>291</v>
      </c>
      <c r="M3" s="17"/>
      <c r="N3" s="18" t="s">
        <v>22</v>
      </c>
      <c r="O3" s="18" t="s">
        <v>23</v>
      </c>
      <c r="P3" s="18" t="s">
        <v>289</v>
      </c>
      <c r="Q3" s="18" t="s">
        <v>289</v>
      </c>
      <c r="R3" s="18" t="s">
        <v>289</v>
      </c>
      <c r="S3" s="18" t="s">
        <v>289</v>
      </c>
      <c r="T3" s="18" t="s">
        <v>289</v>
      </c>
      <c r="U3" s="18" t="s">
        <v>289</v>
      </c>
      <c r="V3" s="18" t="s">
        <v>289</v>
      </c>
      <c r="W3" s="18" t="s">
        <v>289</v>
      </c>
      <c r="X3" s="18" t="s">
        <v>289</v>
      </c>
      <c r="Y3" s="18" t="s">
        <v>289</v>
      </c>
      <c r="Z3" s="18" t="s">
        <v>289</v>
      </c>
      <c r="AA3" s="18" t="s">
        <v>289</v>
      </c>
      <c r="AB3" s="18" t="s">
        <v>289</v>
      </c>
      <c r="AC3" s="18" t="s">
        <v>289</v>
      </c>
      <c r="AD3" s="18" t="s">
        <v>289</v>
      </c>
      <c r="AE3" s="18" t="s">
        <v>289</v>
      </c>
      <c r="AF3" s="18" t="s">
        <v>289</v>
      </c>
      <c r="AG3" s="18" t="s">
        <v>289</v>
      </c>
      <c r="AH3" s="18" t="s">
        <v>289</v>
      </c>
      <c r="AI3" s="18" t="s">
        <v>289</v>
      </c>
      <c r="AJ3" s="18" t="s">
        <v>289</v>
      </c>
      <c r="AK3" s="18" t="s">
        <v>289</v>
      </c>
      <c r="AL3" s="18" t="s">
        <v>289</v>
      </c>
      <c r="AM3" s="18" t="s">
        <v>289</v>
      </c>
      <c r="AN3" s="4"/>
    </row>
    <row r="4" spans="1:40" x14ac:dyDescent="0.3">
      <c r="H4" s="2"/>
      <c r="I4" s="10" t="s">
        <v>292</v>
      </c>
      <c r="J4" s="11">
        <f>COUNTIF(G:G,"Included")</f>
        <v>0</v>
      </c>
      <c r="K4" s="3"/>
      <c r="L4" s="17" t="s">
        <v>293</v>
      </c>
      <c r="M4" s="17"/>
      <c r="N4" s="18" t="s">
        <v>27</v>
      </c>
      <c r="O4" s="18" t="s">
        <v>28</v>
      </c>
      <c r="P4" s="18" t="s">
        <v>30</v>
      </c>
      <c r="Q4" s="18" t="s">
        <v>32</v>
      </c>
      <c r="R4" s="18" t="s">
        <v>34</v>
      </c>
      <c r="S4" s="18" t="s">
        <v>36</v>
      </c>
      <c r="T4" s="18" t="s">
        <v>289</v>
      </c>
      <c r="U4" s="18" t="s">
        <v>289</v>
      </c>
      <c r="V4" s="18" t="s">
        <v>289</v>
      </c>
      <c r="W4" s="18" t="s">
        <v>289</v>
      </c>
      <c r="X4" s="18" t="s">
        <v>289</v>
      </c>
      <c r="Y4" s="18" t="s">
        <v>289</v>
      </c>
      <c r="Z4" s="18" t="s">
        <v>289</v>
      </c>
      <c r="AA4" s="18" t="s">
        <v>289</v>
      </c>
      <c r="AB4" s="18" t="s">
        <v>289</v>
      </c>
      <c r="AC4" s="18" t="s">
        <v>289</v>
      </c>
      <c r="AD4" s="18" t="s">
        <v>289</v>
      </c>
      <c r="AE4" s="18" t="s">
        <v>289</v>
      </c>
      <c r="AF4" s="18" t="s">
        <v>289</v>
      </c>
      <c r="AG4" s="18" t="s">
        <v>289</v>
      </c>
      <c r="AH4" s="18" t="s">
        <v>289</v>
      </c>
      <c r="AI4" s="18" t="s">
        <v>289</v>
      </c>
      <c r="AJ4" s="18" t="s">
        <v>289</v>
      </c>
      <c r="AK4" s="18" t="s">
        <v>289</v>
      </c>
      <c r="AL4" s="18" t="s">
        <v>289</v>
      </c>
      <c r="AM4" s="18" t="s">
        <v>289</v>
      </c>
      <c r="AN4" s="4"/>
    </row>
    <row r="5" spans="1:40" x14ac:dyDescent="0.3">
      <c r="H5" s="2"/>
      <c r="I5" s="10" t="s">
        <v>294</v>
      </c>
      <c r="J5" s="11">
        <f>COUNTIF(G:G,"Excluded")</f>
        <v>0</v>
      </c>
      <c r="K5" s="3"/>
      <c r="L5" s="17" t="s">
        <v>40</v>
      </c>
      <c r="M5" s="17"/>
      <c r="N5" s="18" t="s">
        <v>40</v>
      </c>
      <c r="O5" s="18" t="s">
        <v>41</v>
      </c>
      <c r="P5" s="18" t="s">
        <v>43</v>
      </c>
      <c r="Q5" s="18" t="s">
        <v>45</v>
      </c>
      <c r="R5" s="18" t="s">
        <v>47</v>
      </c>
      <c r="S5" s="18" t="s">
        <v>49</v>
      </c>
      <c r="T5" s="18" t="s">
        <v>53</v>
      </c>
      <c r="U5" s="18" t="s">
        <v>55</v>
      </c>
      <c r="V5" s="18" t="s">
        <v>57</v>
      </c>
      <c r="W5" s="18" t="s">
        <v>59</v>
      </c>
      <c r="X5" s="18" t="s">
        <v>61</v>
      </c>
      <c r="Y5" s="18" t="s">
        <v>63</v>
      </c>
      <c r="Z5" s="18" t="s">
        <v>65</v>
      </c>
      <c r="AA5" s="18" t="s">
        <v>67</v>
      </c>
      <c r="AB5" s="18" t="s">
        <v>69</v>
      </c>
      <c r="AC5" s="18" t="s">
        <v>71</v>
      </c>
      <c r="AD5" s="18" t="s">
        <v>289</v>
      </c>
      <c r="AE5" s="18" t="s">
        <v>289</v>
      </c>
      <c r="AF5" s="18" t="s">
        <v>289</v>
      </c>
      <c r="AG5" s="18" t="s">
        <v>289</v>
      </c>
      <c r="AH5" s="18" t="s">
        <v>289</v>
      </c>
      <c r="AI5" s="18" t="s">
        <v>289</v>
      </c>
      <c r="AJ5" s="18" t="s">
        <v>289</v>
      </c>
      <c r="AK5" s="18" t="s">
        <v>289</v>
      </c>
      <c r="AL5" s="18" t="s">
        <v>289</v>
      </c>
      <c r="AM5" s="18" t="s">
        <v>289</v>
      </c>
      <c r="AN5" s="4"/>
    </row>
    <row r="6" spans="1:40" x14ac:dyDescent="0.3">
      <c r="H6" s="2"/>
      <c r="I6" s="51" t="str">
        <f>IF((J5+J4=J3)=TRUE,"",J3-(J5+J4)&amp;" performance(s) missing an 'Include'/'Exclude' tag")</f>
        <v/>
      </c>
      <c r="J6" s="52"/>
      <c r="L6" s="17" t="s">
        <v>75</v>
      </c>
      <c r="M6" s="17"/>
      <c r="N6" s="18" t="s">
        <v>75</v>
      </c>
      <c r="O6" s="18" t="s">
        <v>76</v>
      </c>
      <c r="P6" s="18" t="s">
        <v>78</v>
      </c>
      <c r="Q6" s="18" t="s">
        <v>80</v>
      </c>
      <c r="R6" s="18" t="s">
        <v>82</v>
      </c>
      <c r="S6" s="18" t="s">
        <v>84</v>
      </c>
      <c r="T6" s="18" t="s">
        <v>86</v>
      </c>
      <c r="U6" s="18" t="s">
        <v>88</v>
      </c>
      <c r="V6" s="18" t="s">
        <v>289</v>
      </c>
      <c r="W6" s="18" t="s">
        <v>289</v>
      </c>
      <c r="X6" s="18" t="s">
        <v>289</v>
      </c>
      <c r="Y6" s="18" t="s">
        <v>289</v>
      </c>
      <c r="Z6" s="18" t="s">
        <v>289</v>
      </c>
      <c r="AA6" s="18" t="s">
        <v>289</v>
      </c>
      <c r="AB6" s="18" t="s">
        <v>289</v>
      </c>
      <c r="AC6" s="18" t="s">
        <v>289</v>
      </c>
      <c r="AD6" s="18" t="s">
        <v>289</v>
      </c>
      <c r="AE6" s="18" t="s">
        <v>289</v>
      </c>
      <c r="AF6" s="18" t="s">
        <v>289</v>
      </c>
      <c r="AG6" s="18" t="s">
        <v>289</v>
      </c>
      <c r="AH6" s="18" t="s">
        <v>289</v>
      </c>
      <c r="AI6" s="18" t="s">
        <v>289</v>
      </c>
      <c r="AJ6" s="18" t="s">
        <v>289</v>
      </c>
      <c r="AK6" s="18" t="s">
        <v>289</v>
      </c>
      <c r="AL6" s="18" t="s">
        <v>289</v>
      </c>
      <c r="AM6" s="18" t="s">
        <v>289</v>
      </c>
      <c r="AN6" s="4"/>
    </row>
    <row r="7" spans="1:40" x14ac:dyDescent="0.3">
      <c r="H7" s="2"/>
      <c r="I7" s="9" t="s">
        <v>295</v>
      </c>
      <c r="J7" s="11">
        <f>COUNTIFS(E:E,"&lt;&gt;*Tier 1 Artform*",E:E,"*")</f>
        <v>0</v>
      </c>
      <c r="L7" s="17" t="s">
        <v>296</v>
      </c>
      <c r="M7" s="17"/>
      <c r="N7" s="18" t="s">
        <v>92</v>
      </c>
      <c r="O7" s="18" t="s">
        <v>93</v>
      </c>
      <c r="P7" s="18" t="s">
        <v>95</v>
      </c>
      <c r="Q7" s="18" t="s">
        <v>97</v>
      </c>
      <c r="R7" s="18" t="s">
        <v>99</v>
      </c>
      <c r="S7" s="18" t="s">
        <v>101</v>
      </c>
      <c r="T7" s="18" t="s">
        <v>103</v>
      </c>
      <c r="U7" s="18" t="s">
        <v>289</v>
      </c>
      <c r="V7" s="18" t="s">
        <v>289</v>
      </c>
      <c r="W7" s="18" t="s">
        <v>289</v>
      </c>
      <c r="X7" s="18" t="s">
        <v>289</v>
      </c>
      <c r="Y7" s="18" t="s">
        <v>289</v>
      </c>
      <c r="Z7" s="18" t="s">
        <v>289</v>
      </c>
      <c r="AA7" s="18" t="s">
        <v>289</v>
      </c>
      <c r="AB7" s="18" t="s">
        <v>289</v>
      </c>
      <c r="AC7" s="18" t="s">
        <v>289</v>
      </c>
      <c r="AD7" s="18" t="s">
        <v>289</v>
      </c>
      <c r="AE7" s="18" t="s">
        <v>289</v>
      </c>
      <c r="AF7" s="18" t="s">
        <v>289</v>
      </c>
      <c r="AG7" s="18" t="s">
        <v>289</v>
      </c>
      <c r="AH7" s="18" t="s">
        <v>289</v>
      </c>
      <c r="AI7" s="18" t="s">
        <v>289</v>
      </c>
      <c r="AJ7" s="18" t="s">
        <v>289</v>
      </c>
      <c r="AK7" s="18" t="s">
        <v>289</v>
      </c>
      <c r="AL7" s="18" t="s">
        <v>289</v>
      </c>
      <c r="AM7" s="18" t="s">
        <v>289</v>
      </c>
      <c r="AN7" s="4"/>
    </row>
    <row r="8" spans="1:40" x14ac:dyDescent="0.3">
      <c r="H8" s="2"/>
      <c r="I8" s="9" t="s">
        <v>297</v>
      </c>
      <c r="J8" s="11">
        <f>COUNTIFS(F:F,"&lt;&gt;*Tier 2 Artform*",F:F,"*")</f>
        <v>0</v>
      </c>
      <c r="L8" s="17" t="s">
        <v>107</v>
      </c>
      <c r="M8" s="17"/>
      <c r="N8" s="18" t="s">
        <v>107</v>
      </c>
      <c r="O8" s="18" t="s">
        <v>108</v>
      </c>
      <c r="P8" s="18" t="s">
        <v>110</v>
      </c>
      <c r="Q8" s="18" t="s">
        <v>112</v>
      </c>
      <c r="R8" s="18" t="s">
        <v>114</v>
      </c>
      <c r="S8" s="18" t="s">
        <v>116</v>
      </c>
      <c r="T8" s="18" t="s">
        <v>289</v>
      </c>
      <c r="U8" s="18" t="s">
        <v>289</v>
      </c>
      <c r="V8" s="18" t="s">
        <v>289</v>
      </c>
      <c r="W8" s="18" t="s">
        <v>289</v>
      </c>
      <c r="X8" s="18" t="s">
        <v>289</v>
      </c>
      <c r="Y8" s="18" t="s">
        <v>289</v>
      </c>
      <c r="Z8" s="18" t="s">
        <v>289</v>
      </c>
      <c r="AA8" s="18" t="s">
        <v>289</v>
      </c>
      <c r="AB8" s="18" t="s">
        <v>289</v>
      </c>
      <c r="AC8" s="18" t="s">
        <v>289</v>
      </c>
      <c r="AD8" s="18" t="s">
        <v>289</v>
      </c>
      <c r="AE8" s="18" t="s">
        <v>289</v>
      </c>
      <c r="AF8" s="18" t="s">
        <v>289</v>
      </c>
      <c r="AG8" s="18" t="s">
        <v>289</v>
      </c>
      <c r="AH8" s="18" t="s">
        <v>289</v>
      </c>
      <c r="AI8" s="18" t="s">
        <v>289</v>
      </c>
      <c r="AJ8" s="18" t="s">
        <v>289</v>
      </c>
      <c r="AK8" s="18" t="s">
        <v>289</v>
      </c>
      <c r="AL8" s="18" t="s">
        <v>289</v>
      </c>
      <c r="AM8" s="18" t="s">
        <v>289</v>
      </c>
      <c r="AN8" s="4"/>
    </row>
    <row r="9" spans="1:40" x14ac:dyDescent="0.3">
      <c r="H9" s="2"/>
      <c r="I9" s="53" t="s">
        <v>298</v>
      </c>
      <c r="J9" s="54"/>
      <c r="L9" s="17" t="s">
        <v>299</v>
      </c>
      <c r="M9" s="17"/>
      <c r="N9" s="18" t="s">
        <v>120</v>
      </c>
      <c r="O9" s="18" t="s">
        <v>121</v>
      </c>
      <c r="P9" s="18" t="s">
        <v>123</v>
      </c>
      <c r="Q9" s="18" t="s">
        <v>125</v>
      </c>
      <c r="R9" s="18" t="s">
        <v>127</v>
      </c>
      <c r="S9" s="18" t="s">
        <v>289</v>
      </c>
      <c r="T9" s="18" t="s">
        <v>289</v>
      </c>
      <c r="U9" s="18" t="s">
        <v>289</v>
      </c>
      <c r="V9" s="18" t="s">
        <v>289</v>
      </c>
      <c r="W9" s="18" t="s">
        <v>289</v>
      </c>
      <c r="X9" s="18" t="s">
        <v>289</v>
      </c>
      <c r="Y9" s="18" t="s">
        <v>289</v>
      </c>
      <c r="Z9" s="18" t="s">
        <v>289</v>
      </c>
      <c r="AA9" s="18" t="s">
        <v>289</v>
      </c>
      <c r="AB9" s="18" t="s">
        <v>289</v>
      </c>
      <c r="AC9" s="18" t="s">
        <v>289</v>
      </c>
      <c r="AD9" s="18" t="s">
        <v>289</v>
      </c>
      <c r="AE9" s="18" t="s">
        <v>289</v>
      </c>
      <c r="AF9" s="18" t="s">
        <v>289</v>
      </c>
      <c r="AG9" s="18" t="s">
        <v>289</v>
      </c>
      <c r="AH9" s="18" t="s">
        <v>289</v>
      </c>
      <c r="AI9" s="18" t="s">
        <v>289</v>
      </c>
      <c r="AJ9" s="18" t="s">
        <v>289</v>
      </c>
      <c r="AK9" s="18" t="s">
        <v>289</v>
      </c>
      <c r="AL9" s="18" t="s">
        <v>289</v>
      </c>
      <c r="AM9" s="18" t="s">
        <v>289</v>
      </c>
      <c r="AN9" s="4"/>
    </row>
    <row r="10" spans="1:40" ht="17.25" thickBot="1" x14ac:dyDescent="0.35">
      <c r="H10" s="2"/>
      <c r="I10" s="55" t="e">
        <f>COUNTIFS(G:G,"Included",F:F,"&lt;&gt;*Tier 2 Artform*",F:F,"*")/J4</f>
        <v>#DIV/0!</v>
      </c>
      <c r="J10" s="56"/>
      <c r="L10" s="17" t="s">
        <v>131</v>
      </c>
      <c r="M10" s="17"/>
      <c r="N10" s="18" t="s">
        <v>131</v>
      </c>
      <c r="O10" s="18" t="s">
        <v>132</v>
      </c>
      <c r="P10" s="18" t="s">
        <v>134</v>
      </c>
      <c r="Q10" s="18" t="s">
        <v>136</v>
      </c>
      <c r="R10" s="18" t="s">
        <v>138</v>
      </c>
      <c r="S10" s="18" t="s">
        <v>140</v>
      </c>
      <c r="T10" s="18" t="s">
        <v>142</v>
      </c>
      <c r="U10" s="18" t="s">
        <v>144</v>
      </c>
      <c r="V10" s="18" t="s">
        <v>146</v>
      </c>
      <c r="W10" s="18" t="s">
        <v>148</v>
      </c>
      <c r="X10" s="18" t="s">
        <v>150</v>
      </c>
      <c r="Y10" s="18" t="s">
        <v>152</v>
      </c>
      <c r="Z10" s="18" t="s">
        <v>154</v>
      </c>
      <c r="AA10" s="18" t="s">
        <v>156</v>
      </c>
      <c r="AB10" s="18" t="s">
        <v>158</v>
      </c>
      <c r="AC10" s="18" t="s">
        <v>160</v>
      </c>
      <c r="AD10" s="18" t="s">
        <v>164</v>
      </c>
      <c r="AE10" s="18" t="s">
        <v>166</v>
      </c>
      <c r="AF10" s="18" t="s">
        <v>168</v>
      </c>
      <c r="AG10" s="18" t="s">
        <v>170</v>
      </c>
      <c r="AH10" s="18" t="s">
        <v>172</v>
      </c>
      <c r="AI10" s="18" t="s">
        <v>174</v>
      </c>
      <c r="AJ10" s="18" t="s">
        <v>176</v>
      </c>
      <c r="AK10" s="18" t="s">
        <v>178</v>
      </c>
      <c r="AL10" s="18" t="s">
        <v>180</v>
      </c>
      <c r="AM10" s="18" t="s">
        <v>182</v>
      </c>
      <c r="AN10" s="4"/>
    </row>
    <row r="11" spans="1:40" x14ac:dyDescent="0.3">
      <c r="H11" s="2"/>
      <c r="J11" s="8"/>
      <c r="L11" s="17" t="s">
        <v>300</v>
      </c>
      <c r="M11" s="17"/>
      <c r="N11" s="18" t="s">
        <v>186</v>
      </c>
      <c r="O11" s="18" t="s">
        <v>187</v>
      </c>
      <c r="P11" s="18" t="s">
        <v>189</v>
      </c>
      <c r="Q11" s="18" t="s">
        <v>289</v>
      </c>
      <c r="R11" s="18" t="s">
        <v>289</v>
      </c>
      <c r="S11" s="18" t="s">
        <v>289</v>
      </c>
      <c r="T11" s="18" t="s">
        <v>289</v>
      </c>
      <c r="U11" s="18" t="s">
        <v>289</v>
      </c>
      <c r="V11" s="18" t="s">
        <v>289</v>
      </c>
      <c r="W11" s="18" t="s">
        <v>289</v>
      </c>
      <c r="X11" s="18" t="s">
        <v>289</v>
      </c>
      <c r="Y11" s="18" t="s">
        <v>289</v>
      </c>
      <c r="Z11" s="18" t="s">
        <v>289</v>
      </c>
      <c r="AA11" s="18" t="s">
        <v>289</v>
      </c>
      <c r="AB11" s="18" t="s">
        <v>289</v>
      </c>
      <c r="AC11" s="18" t="s">
        <v>289</v>
      </c>
      <c r="AD11" s="18" t="s">
        <v>289</v>
      </c>
      <c r="AE11" s="18" t="s">
        <v>289</v>
      </c>
      <c r="AF11" s="18" t="s">
        <v>289</v>
      </c>
      <c r="AG11" s="18" t="s">
        <v>289</v>
      </c>
      <c r="AH11" s="18" t="s">
        <v>289</v>
      </c>
      <c r="AI11" s="18" t="s">
        <v>289</v>
      </c>
      <c r="AJ11" s="18" t="s">
        <v>289</v>
      </c>
      <c r="AK11" s="18" t="s">
        <v>289</v>
      </c>
      <c r="AL11" s="18" t="s">
        <v>289</v>
      </c>
      <c r="AM11" s="18" t="s">
        <v>289</v>
      </c>
      <c r="AN11" s="4"/>
    </row>
    <row r="12" spans="1:40" x14ac:dyDescent="0.3">
      <c r="H12" s="2"/>
      <c r="I12" s="5"/>
      <c r="J12" s="5"/>
      <c r="L12" s="17" t="s">
        <v>301</v>
      </c>
      <c r="M12" s="17"/>
      <c r="N12" s="18" t="s">
        <v>193</v>
      </c>
      <c r="O12" s="18" t="s">
        <v>194</v>
      </c>
      <c r="P12" s="18" t="s">
        <v>196</v>
      </c>
      <c r="Q12" s="18" t="s">
        <v>198</v>
      </c>
      <c r="R12" s="18" t="s">
        <v>200</v>
      </c>
      <c r="S12" s="18" t="s">
        <v>202</v>
      </c>
      <c r="T12" s="18" t="s">
        <v>204</v>
      </c>
      <c r="U12" s="18" t="s">
        <v>206</v>
      </c>
      <c r="V12" s="18" t="s">
        <v>208</v>
      </c>
      <c r="W12" s="18" t="s">
        <v>210</v>
      </c>
      <c r="X12" s="18" t="s">
        <v>212</v>
      </c>
      <c r="Y12" s="18" t="s">
        <v>289</v>
      </c>
      <c r="Z12" s="18" t="s">
        <v>289</v>
      </c>
      <c r="AA12" s="18" t="s">
        <v>289</v>
      </c>
      <c r="AB12" s="18" t="s">
        <v>289</v>
      </c>
      <c r="AC12" s="18" t="s">
        <v>289</v>
      </c>
      <c r="AD12" s="18" t="s">
        <v>289</v>
      </c>
      <c r="AE12" s="18" t="s">
        <v>289</v>
      </c>
      <c r="AF12" s="18" t="s">
        <v>289</v>
      </c>
      <c r="AG12" s="18" t="s">
        <v>289</v>
      </c>
      <c r="AH12" s="18" t="s">
        <v>289</v>
      </c>
      <c r="AI12" s="18" t="s">
        <v>289</v>
      </c>
      <c r="AJ12" s="18" t="s">
        <v>289</v>
      </c>
      <c r="AK12" s="18" t="s">
        <v>289</v>
      </c>
      <c r="AL12" s="18" t="s">
        <v>289</v>
      </c>
      <c r="AM12" s="18" t="s">
        <v>289</v>
      </c>
      <c r="AN12" s="4"/>
    </row>
    <row r="13" spans="1:40" x14ac:dyDescent="0.3">
      <c r="H13" s="2"/>
      <c r="I13" s="22"/>
      <c r="J13" s="5"/>
      <c r="L13" s="17" t="s">
        <v>302</v>
      </c>
      <c r="M13" s="17"/>
      <c r="N13" s="18" t="s">
        <v>216</v>
      </c>
      <c r="O13" s="18" t="s">
        <v>217</v>
      </c>
      <c r="P13" s="18" t="s">
        <v>219</v>
      </c>
      <c r="Q13" s="18" t="s">
        <v>221</v>
      </c>
      <c r="R13" s="18" t="s">
        <v>223</v>
      </c>
      <c r="S13" s="18" t="s">
        <v>225</v>
      </c>
      <c r="T13" s="18" t="s">
        <v>227</v>
      </c>
      <c r="U13" s="18" t="s">
        <v>229</v>
      </c>
      <c r="V13" s="18" t="s">
        <v>303</v>
      </c>
      <c r="W13" s="18" t="s">
        <v>231</v>
      </c>
      <c r="X13" s="18" t="s">
        <v>233</v>
      </c>
      <c r="Y13" s="18" t="s">
        <v>235</v>
      </c>
      <c r="Z13" s="18" t="s">
        <v>237</v>
      </c>
      <c r="AA13" s="18" t="s">
        <v>239</v>
      </c>
      <c r="AB13" s="18" t="s">
        <v>289</v>
      </c>
      <c r="AC13" s="18" t="s">
        <v>289</v>
      </c>
      <c r="AD13" s="18" t="s">
        <v>289</v>
      </c>
      <c r="AE13" s="18" t="s">
        <v>289</v>
      </c>
      <c r="AF13" s="18" t="s">
        <v>289</v>
      </c>
      <c r="AG13" s="18" t="s">
        <v>289</v>
      </c>
      <c r="AH13" s="18" t="s">
        <v>289</v>
      </c>
      <c r="AI13" s="18" t="s">
        <v>289</v>
      </c>
      <c r="AJ13" s="18" t="s">
        <v>289</v>
      </c>
      <c r="AK13" s="18" t="s">
        <v>289</v>
      </c>
      <c r="AL13" s="18" t="s">
        <v>289</v>
      </c>
      <c r="AM13" s="18" t="s">
        <v>289</v>
      </c>
      <c r="AN13" s="4"/>
    </row>
    <row r="14" spans="1:40" x14ac:dyDescent="0.3">
      <c r="H14" s="2"/>
      <c r="I14" s="5"/>
      <c r="J14" s="5"/>
      <c r="L14" s="17" t="s">
        <v>304</v>
      </c>
      <c r="M14" s="17"/>
      <c r="N14" s="18" t="s">
        <v>243</v>
      </c>
      <c r="O14" s="18" t="s">
        <v>244</v>
      </c>
      <c r="P14" s="18" t="s">
        <v>246</v>
      </c>
      <c r="Q14" s="18" t="s">
        <v>248</v>
      </c>
      <c r="R14" s="18" t="s">
        <v>289</v>
      </c>
      <c r="S14" s="18" t="s">
        <v>289</v>
      </c>
      <c r="T14" s="18" t="s">
        <v>289</v>
      </c>
      <c r="U14" s="18" t="s">
        <v>289</v>
      </c>
      <c r="V14" s="18" t="s">
        <v>289</v>
      </c>
      <c r="W14" s="18" t="s">
        <v>289</v>
      </c>
      <c r="X14" s="18" t="s">
        <v>289</v>
      </c>
      <c r="Y14" s="18" t="s">
        <v>289</v>
      </c>
      <c r="Z14" s="18" t="s">
        <v>289</v>
      </c>
      <c r="AA14" s="18" t="s">
        <v>289</v>
      </c>
      <c r="AB14" s="18" t="s">
        <v>289</v>
      </c>
      <c r="AC14" s="18" t="s">
        <v>289</v>
      </c>
      <c r="AD14" s="18" t="s">
        <v>289</v>
      </c>
      <c r="AE14" s="18" t="s">
        <v>289</v>
      </c>
      <c r="AF14" s="18" t="s">
        <v>289</v>
      </c>
      <c r="AG14" s="18" t="s">
        <v>289</v>
      </c>
      <c r="AH14" s="18" t="s">
        <v>289</v>
      </c>
      <c r="AI14" s="18" t="s">
        <v>289</v>
      </c>
      <c r="AJ14" s="18" t="s">
        <v>289</v>
      </c>
      <c r="AK14" s="18" t="s">
        <v>289</v>
      </c>
      <c r="AL14" s="18" t="s">
        <v>289</v>
      </c>
      <c r="AM14" s="18" t="s">
        <v>289</v>
      </c>
      <c r="AN14" s="4"/>
    </row>
    <row r="15" spans="1:40" x14ac:dyDescent="0.3">
      <c r="H15" s="2"/>
      <c r="I15" s="23"/>
      <c r="L15" s="17" t="s">
        <v>252</v>
      </c>
      <c r="M15" s="17"/>
      <c r="N15" s="18" t="s">
        <v>252</v>
      </c>
      <c r="O15" s="18" t="s">
        <v>253</v>
      </c>
      <c r="P15" s="18" t="s">
        <v>255</v>
      </c>
      <c r="Q15" s="18" t="s">
        <v>257</v>
      </c>
      <c r="R15" s="18" t="s">
        <v>259</v>
      </c>
      <c r="S15" s="18" t="s">
        <v>261</v>
      </c>
      <c r="T15" s="18" t="s">
        <v>263</v>
      </c>
      <c r="U15" s="18" t="s">
        <v>265</v>
      </c>
      <c r="V15" s="18" t="s">
        <v>267</v>
      </c>
      <c r="W15" s="18" t="s">
        <v>269</v>
      </c>
      <c r="X15" s="18" t="s">
        <v>289</v>
      </c>
      <c r="Y15" s="18" t="s">
        <v>289</v>
      </c>
      <c r="Z15" s="18" t="s">
        <v>289</v>
      </c>
      <c r="AA15" s="18" t="s">
        <v>289</v>
      </c>
      <c r="AB15" s="18" t="s">
        <v>289</v>
      </c>
      <c r="AC15" s="18" t="s">
        <v>289</v>
      </c>
      <c r="AD15" s="18" t="s">
        <v>289</v>
      </c>
      <c r="AE15" s="18" t="s">
        <v>289</v>
      </c>
      <c r="AF15" s="18" t="s">
        <v>289</v>
      </c>
      <c r="AG15" s="18" t="s">
        <v>289</v>
      </c>
      <c r="AH15" s="18" t="s">
        <v>289</v>
      </c>
      <c r="AI15" s="18" t="s">
        <v>289</v>
      </c>
      <c r="AJ15" s="18" t="s">
        <v>289</v>
      </c>
      <c r="AK15" s="18" t="s">
        <v>289</v>
      </c>
      <c r="AL15" s="18" t="s">
        <v>289</v>
      </c>
      <c r="AM15" s="18" t="s">
        <v>289</v>
      </c>
      <c r="AN15" s="4"/>
    </row>
    <row r="16" spans="1:40" x14ac:dyDescent="0.3">
      <c r="H16" s="2"/>
      <c r="L16" s="17" t="s">
        <v>305</v>
      </c>
      <c r="M16" s="17"/>
      <c r="N16" s="18" t="s">
        <v>273</v>
      </c>
      <c r="O16" s="18" t="s">
        <v>276</v>
      </c>
      <c r="P16" s="18" t="s">
        <v>278</v>
      </c>
      <c r="Q16" s="18" t="s">
        <v>289</v>
      </c>
      <c r="R16" s="18" t="s">
        <v>289</v>
      </c>
      <c r="S16" s="18" t="s">
        <v>289</v>
      </c>
      <c r="T16" s="18" t="s">
        <v>289</v>
      </c>
      <c r="U16" s="18" t="s">
        <v>289</v>
      </c>
      <c r="V16" s="18" t="s">
        <v>289</v>
      </c>
      <c r="W16" s="18" t="s">
        <v>289</v>
      </c>
      <c r="X16" s="18" t="s">
        <v>289</v>
      </c>
      <c r="Y16" s="18" t="s">
        <v>289</v>
      </c>
      <c r="Z16" s="18" t="s">
        <v>289</v>
      </c>
      <c r="AA16" s="18" t="s">
        <v>289</v>
      </c>
      <c r="AB16" s="18" t="s">
        <v>289</v>
      </c>
      <c r="AC16" s="18" t="s">
        <v>289</v>
      </c>
      <c r="AD16" s="18" t="s">
        <v>289</v>
      </c>
      <c r="AE16" s="18" t="s">
        <v>289</v>
      </c>
      <c r="AF16" s="18" t="s">
        <v>289</v>
      </c>
      <c r="AG16" s="18" t="s">
        <v>289</v>
      </c>
      <c r="AH16" s="18" t="s">
        <v>289</v>
      </c>
      <c r="AI16" s="18" t="s">
        <v>289</v>
      </c>
      <c r="AJ16" s="18" t="s">
        <v>289</v>
      </c>
      <c r="AK16" s="18" t="s">
        <v>289</v>
      </c>
      <c r="AL16" s="18" t="s">
        <v>289</v>
      </c>
      <c r="AM16" s="18" t="s">
        <v>289</v>
      </c>
      <c r="AN16" s="4"/>
    </row>
    <row r="17" spans="8:40" x14ac:dyDescent="0.3">
      <c r="H17" s="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8:40" x14ac:dyDescent="0.3">
      <c r="H18" s="2"/>
      <c r="L18" s="5"/>
      <c r="M18" s="5"/>
      <c r="N18" s="1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8:40" x14ac:dyDescent="0.3">
      <c r="H19" s="2"/>
    </row>
    <row r="20" spans="8:40" x14ac:dyDescent="0.3">
      <c r="H20" s="2"/>
    </row>
    <row r="21" spans="8:40" x14ac:dyDescent="0.3">
      <c r="H21" s="2"/>
    </row>
    <row r="22" spans="8:40" x14ac:dyDescent="0.3">
      <c r="H22" s="2"/>
    </row>
  </sheetData>
  <sheetProtection selectLockedCells="1" sort="0" autoFilter="0"/>
  <protectedRanges>
    <protectedRange sqref="A1:G1048576" name="Range1"/>
  </protectedRanges>
  <mergeCells count="4">
    <mergeCell ref="I2:J2"/>
    <mergeCell ref="I6:J6"/>
    <mergeCell ref="I9:J9"/>
    <mergeCell ref="I10:J10"/>
  </mergeCells>
  <conditionalFormatting sqref="E2:E3">
    <cfRule type="expression" dxfId="23" priority="6">
      <formula>IF(G2="Excluded",TRUE,FALSE)</formula>
    </cfRule>
  </conditionalFormatting>
  <conditionalFormatting sqref="F2:F3">
    <cfRule type="expression" dxfId="22" priority="5">
      <formula>IF(G2="Excluded",TRUE,FALSE)</formula>
    </cfRule>
  </conditionalFormatting>
  <conditionalFormatting sqref="I10">
    <cfRule type="dataBar" priority="2">
      <dataBar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{AA8814A4-9987-4EB7-ABBA-A61EF9E521C5}</x14:id>
        </ext>
      </extLst>
    </cfRule>
  </conditionalFormatting>
  <conditionalFormatting sqref="G2:G3">
    <cfRule type="cellIs" dxfId="21" priority="3" operator="equal">
      <formula>"Excluded"</formula>
    </cfRule>
    <cfRule type="cellIs" dxfId="20" priority="4" operator="equal">
      <formula>"Included"</formula>
    </cfRule>
  </conditionalFormatting>
  <conditionalFormatting sqref="I6:J6">
    <cfRule type="containsText" dxfId="19" priority="1" operator="containsText" text="missing">
      <formula>NOT(ISERROR(SEARCH("missing",I6)))</formula>
    </cfRule>
  </conditionalFormatting>
  <dataValidations count="3">
    <dataValidation type="list" allowBlank="1" showInputMessage="1" showErrorMessage="1" errorTitle="Invalid Code" error="Please use one of the standardised codes from the dropdown list." sqref="F2:F3" xr:uid="{00000000-0002-0000-0100-000000000000}">
      <formula1>INDIRECT($E2)</formula1>
    </dataValidation>
    <dataValidation type="list" allowBlank="1" showErrorMessage="1" errorTitle="Invalid Code" error="Please use one of the standardised codes from the dropdown list" sqref="G2:G3" xr:uid="{00000000-0002-0000-0100-000001000000}">
      <formula1>"Included, Excluded"</formula1>
    </dataValidation>
    <dataValidation type="list" allowBlank="1" showErrorMessage="1" errorTitle="Invalid Code" error="Please use one of the standardised codes from the dropdown list" sqref="E2:E3" xr:uid="{00000000-0002-0000-0100-000002000000}">
      <formula1>$L$2:$L$16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8814A4-9987-4EB7-ABBA-A61EF9E521C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I10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6E074414E994589950CC61AABFFF5" ma:contentTypeVersion="12" ma:contentTypeDescription="Create a new document." ma:contentTypeScope="" ma:versionID="7fd3de71617cabab34df5faca214777a">
  <xsd:schema xmlns:xsd="http://www.w3.org/2001/XMLSchema" xmlns:xs="http://www.w3.org/2001/XMLSchema" xmlns:p="http://schemas.microsoft.com/office/2006/metadata/properties" xmlns:ns2="7f796f90-8456-46f7-93be-f9597a47922b" xmlns:ns3="4c91939a-e0c4-4a92-a2b4-11595442bae2" targetNamespace="http://schemas.microsoft.com/office/2006/metadata/properties" ma:root="true" ma:fieldsID="b2f16b998c5d15993b5db4b45c4f739c" ns2:_="" ns3:_="">
    <xsd:import namespace="7f796f90-8456-46f7-93be-f9597a47922b"/>
    <xsd:import namespace="4c91939a-e0c4-4a92-a2b4-11595442ba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796f90-8456-46f7-93be-f9597a4792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1939a-e0c4-4a92-a2b4-11595442b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A4139-614A-4F76-A135-3E0A6EE70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796f90-8456-46f7-93be-f9597a47922b"/>
    <ds:schemaRef ds:uri="4c91939a-e0c4-4a92-a2b4-11595442ba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D36410-03E9-496B-8995-348245ADEB16}">
  <ds:schemaRefs>
    <ds:schemaRef ds:uri="http://purl.org/dc/elements/1.1/"/>
    <ds:schemaRef ds:uri="4c91939a-e0c4-4a92-a2b4-11595442bae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7f796f90-8456-46f7-93be-f9597a47922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453CEB-F3C8-4083-84C8-68B18E22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Artform Codes</vt:lpstr>
      <vt:lpstr>Blank Sheet BACKUP</vt:lpstr>
      <vt:lpstr>'Blank Sheet BACKUP'!Museums_Heritage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2020-10-06T09:56:49Z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0x0101007616E074414E994589950CC61AABFFF5</vt:lpwstr>
  </property>
</Properties>
</file>